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:\Daten\Herzogin\Excel\"/>
    </mc:Choice>
  </mc:AlternateContent>
  <xr:revisionPtr revIDLastSave="0" documentId="13_ncr:1_{7639CFB6-6504-4DE5-B5B3-6B706B12E95A}" xr6:coauthVersionLast="47" xr6:coauthVersionMax="47" xr10:uidLastSave="{00000000-0000-0000-0000-000000000000}"/>
  <bookViews>
    <workbookView xWindow="-120" yWindow="600" windowWidth="38640" windowHeight="20520" tabRatio="702" firstSheet="4" activeTab="4" xr2:uid="{00000000-000D-0000-FFFF-FFFF00000000}"/>
  </bookViews>
  <sheets>
    <sheet name="Speiseplan" sheetId="7" state="hidden" r:id="rId1"/>
    <sheet name="Komponenten" sheetId="2" state="hidden" r:id="rId2"/>
    <sheet name="Daten" sheetId="3" state="hidden" r:id="rId3"/>
    <sheet name="DatenKomponenten" sheetId="4" state="hidden" r:id="rId4"/>
    <sheet name="Haus A3" sheetId="8" r:id="rId5"/>
    <sheet name="Ausserhaus" sheetId="11" state="hidden" r:id="rId6"/>
    <sheet name="Kindi" sheetId="12" state="hidden" r:id="rId7"/>
    <sheet name="Legende" sheetId="10" state="hidden" r:id="rId8"/>
  </sheets>
  <calcPr calcId="191029"/>
</workbook>
</file>

<file path=xl/calcChain.xml><?xml version="1.0" encoding="utf-8"?>
<calcChain xmlns="http://schemas.openxmlformats.org/spreadsheetml/2006/main">
  <c r="F16" i="12" l="1"/>
  <c r="D8" i="12"/>
  <c r="E8" i="12"/>
  <c r="F5" i="12"/>
  <c r="C5" i="12"/>
  <c r="C16" i="12"/>
  <c r="F8" i="12"/>
  <c r="C8" i="12"/>
  <c r="C454" i="7"/>
  <c r="B91" i="7" l="1"/>
  <c r="B450" i="7" l="1"/>
  <c r="B449" i="7"/>
  <c r="B448" i="7"/>
  <c r="B441" i="7"/>
  <c r="B440" i="7"/>
  <c r="B439" i="7"/>
  <c r="B432" i="7"/>
  <c r="B431" i="7"/>
  <c r="B430" i="7"/>
  <c r="B423" i="7"/>
  <c r="B422" i="7"/>
  <c r="B421" i="7"/>
  <c r="B414" i="7"/>
  <c r="B413" i="7"/>
  <c r="B412" i="7"/>
  <c r="B405" i="7"/>
  <c r="B404" i="7"/>
  <c r="B403" i="7"/>
  <c r="B396" i="7"/>
  <c r="B395" i="7"/>
  <c r="B394" i="7"/>
  <c r="B387" i="7"/>
  <c r="B386" i="7"/>
  <c r="B385" i="7"/>
  <c r="B378" i="7"/>
  <c r="B377" i="7"/>
  <c r="B376" i="7"/>
  <c r="B369" i="7"/>
  <c r="B368" i="7"/>
  <c r="B367" i="7"/>
  <c r="B360" i="7"/>
  <c r="B359" i="7"/>
  <c r="B358" i="7"/>
  <c r="B351" i="7"/>
  <c r="B350" i="7"/>
  <c r="B349" i="7"/>
  <c r="B342" i="7"/>
  <c r="B341" i="7"/>
  <c r="B340" i="7"/>
  <c r="B333" i="7"/>
  <c r="B332" i="7"/>
  <c r="B331" i="7"/>
  <c r="B324" i="7"/>
  <c r="B323" i="7"/>
  <c r="B322" i="7"/>
  <c r="B315" i="7"/>
  <c r="B314" i="7"/>
  <c r="B313" i="7"/>
  <c r="B306" i="7"/>
  <c r="B305" i="7"/>
  <c r="B304" i="7"/>
  <c r="B297" i="7"/>
  <c r="B296" i="7"/>
  <c r="B295" i="7"/>
  <c r="B288" i="7"/>
  <c r="B287" i="7"/>
  <c r="B286" i="7"/>
  <c r="B279" i="7"/>
  <c r="B278" i="7"/>
  <c r="B277" i="7"/>
  <c r="B270" i="7"/>
  <c r="B269" i="7"/>
  <c r="B268" i="7"/>
  <c r="B261" i="7"/>
  <c r="B260" i="7"/>
  <c r="B259" i="7"/>
  <c r="B252" i="7"/>
  <c r="B251" i="7"/>
  <c r="B250" i="7"/>
  <c r="B243" i="7"/>
  <c r="B242" i="7"/>
  <c r="B241" i="7"/>
  <c r="B234" i="7"/>
  <c r="B233" i="7"/>
  <c r="B232" i="7"/>
  <c r="B225" i="7"/>
  <c r="B224" i="7"/>
  <c r="B223" i="7"/>
  <c r="B216" i="7"/>
  <c r="B215" i="7"/>
  <c r="B214" i="7"/>
  <c r="B207" i="7"/>
  <c r="B206" i="7"/>
  <c r="B205" i="7"/>
  <c r="B198" i="7"/>
  <c r="B197" i="7"/>
  <c r="B196" i="7"/>
  <c r="B189" i="7"/>
  <c r="B188" i="7"/>
  <c r="B187" i="7"/>
  <c r="B180" i="7"/>
  <c r="B179" i="7"/>
  <c r="B178" i="7"/>
  <c r="B171" i="7"/>
  <c r="B170" i="7"/>
  <c r="B169" i="7"/>
  <c r="B162" i="7"/>
  <c r="B161" i="7"/>
  <c r="B160" i="7"/>
  <c r="B153" i="7"/>
  <c r="B152" i="7"/>
  <c r="B151" i="7"/>
  <c r="B144" i="7"/>
  <c r="B143" i="7"/>
  <c r="B142" i="7"/>
  <c r="B135" i="7"/>
  <c r="B134" i="7"/>
  <c r="B133" i="7"/>
  <c r="B126" i="7"/>
  <c r="B125" i="7"/>
  <c r="B124" i="7"/>
  <c r="B117" i="7"/>
  <c r="B116" i="7"/>
  <c r="B115" i="7"/>
  <c r="B108" i="7"/>
  <c r="B107" i="7"/>
  <c r="B106" i="7"/>
  <c r="B99" i="7"/>
  <c r="B98" i="7"/>
  <c r="B97" i="7"/>
  <c r="B90" i="7"/>
  <c r="B89" i="7"/>
  <c r="B88" i="7"/>
  <c r="B81" i="7"/>
  <c r="B80" i="7"/>
  <c r="B79" i="7"/>
  <c r="B73" i="7"/>
  <c r="B72" i="7"/>
  <c r="B71" i="7"/>
  <c r="B65" i="7"/>
  <c r="B64" i="7"/>
  <c r="B63" i="7"/>
  <c r="B56" i="7"/>
  <c r="B55" i="7"/>
  <c r="B54" i="7"/>
  <c r="B48" i="7"/>
  <c r="B47" i="7"/>
  <c r="B46" i="7"/>
  <c r="B40" i="7"/>
  <c r="B39" i="7"/>
  <c r="B38" i="7"/>
  <c r="B32" i="7"/>
  <c r="B31" i="7"/>
  <c r="B30" i="7"/>
  <c r="B24" i="7"/>
  <c r="B23" i="7"/>
  <c r="B22" i="7"/>
  <c r="B15" i="7"/>
  <c r="F458" i="7"/>
  <c r="B458" i="7"/>
  <c r="D456" i="7"/>
  <c r="C456" i="7"/>
  <c r="F455" i="7"/>
  <c r="A19" i="10" s="1"/>
  <c r="D455" i="7"/>
  <c r="C455" i="7"/>
  <c r="D454" i="7"/>
  <c r="F453" i="7"/>
  <c r="A7" i="10" s="1"/>
  <c r="D453" i="7"/>
  <c r="C453" i="7"/>
  <c r="D452" i="7"/>
  <c r="C452" i="7"/>
  <c r="B442" i="7"/>
  <c r="O450" i="7" s="1"/>
  <c r="B433" i="7"/>
  <c r="O441" i="7" s="1"/>
  <c r="B424" i="7"/>
  <c r="O432" i="7" s="1"/>
  <c r="B415" i="7"/>
  <c r="O423" i="7" s="1"/>
  <c r="B406" i="7"/>
  <c r="O414" i="7" s="1"/>
  <c r="B397" i="7"/>
  <c r="O405" i="7" s="1"/>
  <c r="B388" i="7"/>
  <c r="O396" i="7" s="1"/>
  <c r="B379" i="7"/>
  <c r="O387" i="7" s="1"/>
  <c r="B370" i="7"/>
  <c r="O378" i="7" s="1"/>
  <c r="B361" i="7"/>
  <c r="O369" i="7" s="1"/>
  <c r="B352" i="7"/>
  <c r="O360" i="7" s="1"/>
  <c r="B343" i="7"/>
  <c r="O351" i="7" s="1"/>
  <c r="B334" i="7"/>
  <c r="B325" i="7"/>
  <c r="O333" i="7" s="1"/>
  <c r="B316" i="7"/>
  <c r="O324" i="7" s="1"/>
  <c r="B307" i="7"/>
  <c r="O315" i="7" s="1"/>
  <c r="B298" i="7"/>
  <c r="O306" i="7" s="1"/>
  <c r="B289" i="7"/>
  <c r="O297" i="7" s="1"/>
  <c r="B280" i="7"/>
  <c r="O288" i="7" s="1"/>
  <c r="B271" i="7"/>
  <c r="O279" i="7" s="1"/>
  <c r="B262" i="7"/>
  <c r="O270" i="7" s="1"/>
  <c r="B253" i="7"/>
  <c r="O261" i="7" s="1"/>
  <c r="B244" i="7"/>
  <c r="O252" i="7" s="1"/>
  <c r="B235" i="7"/>
  <c r="O243" i="7" s="1"/>
  <c r="B226" i="7"/>
  <c r="O234" i="7" s="1"/>
  <c r="B217" i="7"/>
  <c r="O225" i="7" s="1"/>
  <c r="B208" i="7"/>
  <c r="O216" i="7" s="1"/>
  <c r="B199" i="7"/>
  <c r="O207" i="7" s="1"/>
  <c r="B190" i="7"/>
  <c r="B181" i="7"/>
  <c r="O189" i="7" s="1"/>
  <c r="B172" i="7"/>
  <c r="O180" i="7" s="1"/>
  <c r="B163" i="7"/>
  <c r="O171" i="7" s="1"/>
  <c r="B154" i="7"/>
  <c r="O162" i="7" s="1"/>
  <c r="B145" i="7"/>
  <c r="O153" i="7" s="1"/>
  <c r="B136" i="7"/>
  <c r="O144" i="7" s="1"/>
  <c r="B127" i="7"/>
  <c r="O135" i="7" s="1"/>
  <c r="B118" i="7"/>
  <c r="O126" i="7" s="1"/>
  <c r="B109" i="7"/>
  <c r="O117" i="7" s="1"/>
  <c r="B100" i="7"/>
  <c r="O108" i="7" s="1"/>
  <c r="O99" i="7"/>
  <c r="B82" i="7"/>
  <c r="O90" i="7" s="1"/>
  <c r="B74" i="7"/>
  <c r="O81" i="7" s="1"/>
  <c r="B66" i="7"/>
  <c r="O73" i="7" s="1"/>
  <c r="B57" i="7"/>
  <c r="O65" i="7" s="1"/>
  <c r="B49" i="7"/>
  <c r="B41" i="7"/>
  <c r="B33" i="7"/>
  <c r="O40" i="7" s="1"/>
  <c r="B25" i="7"/>
  <c r="O32" i="7" s="1"/>
  <c r="B17" i="7"/>
  <c r="O24" i="7" s="1"/>
  <c r="B16" i="7"/>
  <c r="B14" i="7"/>
  <c r="B8" i="7"/>
  <c r="O16" i="7" s="1"/>
  <c r="O7" i="7"/>
  <c r="M7" i="7"/>
  <c r="K7" i="7"/>
  <c r="I7" i="7"/>
  <c r="G7" i="7"/>
  <c r="E7" i="7"/>
  <c r="C7" i="7"/>
  <c r="O5" i="7"/>
  <c r="M5" i="7"/>
  <c r="K5" i="7"/>
  <c r="I5" i="7"/>
  <c r="G5" i="7"/>
  <c r="E5" i="7"/>
  <c r="C5" i="7"/>
  <c r="B3" i="7"/>
  <c r="B1" i="7"/>
  <c r="O56" i="7" l="1"/>
  <c r="J49" i="7"/>
  <c r="J53" i="7"/>
  <c r="J50" i="7"/>
  <c r="J51" i="7"/>
  <c r="J52" i="7"/>
  <c r="O48" i="7"/>
  <c r="J44" i="7"/>
  <c r="J42" i="7"/>
  <c r="J41" i="7"/>
  <c r="J45" i="7"/>
  <c r="J43" i="7"/>
  <c r="C14" i="7"/>
  <c r="E14" i="7"/>
  <c r="G14" i="7"/>
  <c r="I14" i="7"/>
  <c r="K14" i="7"/>
  <c r="M14" i="7"/>
  <c r="O14" i="7"/>
  <c r="C15" i="7"/>
  <c r="E15" i="7"/>
  <c r="G15" i="7"/>
  <c r="I15" i="7"/>
  <c r="K15" i="7"/>
  <c r="M15" i="7"/>
  <c r="O15" i="7"/>
  <c r="C16" i="7"/>
  <c r="E16" i="7"/>
  <c r="G16" i="7"/>
  <c r="I16" i="7"/>
  <c r="K16" i="7"/>
  <c r="M16" i="7"/>
  <c r="C22" i="7"/>
  <c r="E22" i="7"/>
  <c r="G22" i="7"/>
  <c r="I22" i="7"/>
  <c r="K22" i="7"/>
  <c r="M22" i="7"/>
  <c r="O22" i="7"/>
  <c r="C23" i="7"/>
  <c r="E23" i="7"/>
  <c r="G23" i="7"/>
  <c r="I23" i="7"/>
  <c r="K23" i="7"/>
  <c r="M23" i="7"/>
  <c r="O23" i="7"/>
  <c r="C24" i="7"/>
  <c r="E24" i="7"/>
  <c r="G24" i="7"/>
  <c r="I24" i="7"/>
  <c r="K24" i="7"/>
  <c r="M24" i="7"/>
  <c r="C30" i="7"/>
  <c r="B8" i="8" s="1"/>
  <c r="E30" i="7"/>
  <c r="G30" i="7"/>
  <c r="D8" i="8" s="1"/>
  <c r="I30" i="7"/>
  <c r="E8" i="8" s="1"/>
  <c r="K30" i="7"/>
  <c r="F8" i="8" s="1"/>
  <c r="M30" i="7"/>
  <c r="G8" i="8" s="1"/>
  <c r="O30" i="7"/>
  <c r="H8" i="8" s="1"/>
  <c r="C31" i="7"/>
  <c r="B9" i="8" s="1"/>
  <c r="E31" i="7"/>
  <c r="C9" i="8" s="1"/>
  <c r="G31" i="7"/>
  <c r="D9" i="8" s="1"/>
  <c r="I31" i="7"/>
  <c r="E9" i="8" s="1"/>
  <c r="K31" i="7"/>
  <c r="F9" i="8" s="1"/>
  <c r="M31" i="7"/>
  <c r="G9" i="8" s="1"/>
  <c r="O31" i="7"/>
  <c r="H9" i="8" s="1"/>
  <c r="C32" i="7"/>
  <c r="E32" i="7"/>
  <c r="G32" i="7"/>
  <c r="I32" i="7"/>
  <c r="K32" i="7"/>
  <c r="M32" i="7"/>
  <c r="C38" i="7"/>
  <c r="B14" i="8" s="1"/>
  <c r="E38" i="7"/>
  <c r="C14" i="8" s="1"/>
  <c r="G38" i="7"/>
  <c r="D14" i="8" s="1"/>
  <c r="I38" i="7"/>
  <c r="E14" i="8" s="1"/>
  <c r="K38" i="7"/>
  <c r="F14" i="8" s="1"/>
  <c r="M38" i="7"/>
  <c r="G14" i="8" s="1"/>
  <c r="O38" i="7"/>
  <c r="H14" i="8" s="1"/>
  <c r="C39" i="7"/>
  <c r="B15" i="8" s="1"/>
  <c r="E39" i="7"/>
  <c r="G39" i="7"/>
  <c r="D15" i="8" s="1"/>
  <c r="I39" i="7"/>
  <c r="E15" i="8" s="1"/>
  <c r="K39" i="7"/>
  <c r="F15" i="8" s="1"/>
  <c r="M39" i="7"/>
  <c r="O39" i="7"/>
  <c r="H15" i="8" s="1"/>
  <c r="C40" i="7"/>
  <c r="E40" i="7"/>
  <c r="G40" i="7"/>
  <c r="I40" i="7"/>
  <c r="K40" i="7"/>
  <c r="M40" i="7"/>
  <c r="C46" i="7"/>
  <c r="E46" i="7"/>
  <c r="C20" i="8" s="1"/>
  <c r="G46" i="7"/>
  <c r="D20" i="8" s="1"/>
  <c r="I46" i="7"/>
  <c r="K46" i="7"/>
  <c r="F20" i="8" s="1"/>
  <c r="M46" i="7"/>
  <c r="G20" i="8" s="1"/>
  <c r="O46" i="7"/>
  <c r="H20" i="8" s="1"/>
  <c r="C47" i="7"/>
  <c r="E47" i="7"/>
  <c r="G47" i="7"/>
  <c r="D21" i="8" s="1"/>
  <c r="I47" i="7"/>
  <c r="E21" i="8" s="1"/>
  <c r="K47" i="7"/>
  <c r="M47" i="7"/>
  <c r="G21" i="8" s="1"/>
  <c r="O47" i="7"/>
  <c r="C48" i="7"/>
  <c r="E48" i="7"/>
  <c r="G48" i="7"/>
  <c r="I48" i="7"/>
  <c r="K48" i="7"/>
  <c r="M48" i="7"/>
  <c r="C54" i="7"/>
  <c r="B24" i="8" s="1"/>
  <c r="E54" i="7"/>
  <c r="C24" i="8" s="1"/>
  <c r="G54" i="7"/>
  <c r="D24" i="8" s="1"/>
  <c r="I54" i="7"/>
  <c r="E24" i="8" s="1"/>
  <c r="K54" i="7"/>
  <c r="F24" i="8" s="1"/>
  <c r="M54" i="7"/>
  <c r="G24" i="8" s="1"/>
  <c r="O54" i="7"/>
  <c r="H24" i="8" s="1"/>
  <c r="C55" i="7"/>
  <c r="E55" i="7"/>
  <c r="G55" i="7"/>
  <c r="I55" i="7"/>
  <c r="E25" i="8" s="1"/>
  <c r="K55" i="7"/>
  <c r="F25" i="8" s="1"/>
  <c r="M55" i="7"/>
  <c r="G25" i="8" s="1"/>
  <c r="O55" i="7"/>
  <c r="H25" i="8" s="1"/>
  <c r="C56" i="7"/>
  <c r="E56" i="7"/>
  <c r="G56" i="7"/>
  <c r="I56" i="7"/>
  <c r="K56" i="7"/>
  <c r="M56" i="7"/>
  <c r="C63" i="7"/>
  <c r="E63" i="7"/>
  <c r="G63" i="7"/>
  <c r="I63" i="7"/>
  <c r="K63" i="7"/>
  <c r="M63" i="7"/>
  <c r="O63" i="7"/>
  <c r="C64" i="7"/>
  <c r="E64" i="7"/>
  <c r="G64" i="7"/>
  <c r="I64" i="7"/>
  <c r="K64" i="7"/>
  <c r="M64" i="7"/>
  <c r="O64" i="7"/>
  <c r="C65" i="7"/>
  <c r="E65" i="7"/>
  <c r="G65" i="7"/>
  <c r="I65" i="7"/>
  <c r="K65" i="7"/>
  <c r="M65" i="7"/>
  <c r="C71" i="7"/>
  <c r="E71" i="7"/>
  <c r="C30" i="8" s="1"/>
  <c r="G71" i="7"/>
  <c r="D30" i="8" s="1"/>
  <c r="I71" i="7"/>
  <c r="E30" i="8" s="1"/>
  <c r="K71" i="7"/>
  <c r="F30" i="8" s="1"/>
  <c r="M71" i="7"/>
  <c r="G30" i="8" s="1"/>
  <c r="O71" i="7"/>
  <c r="C72" i="7"/>
  <c r="E72" i="7"/>
  <c r="C31" i="8" s="1"/>
  <c r="G72" i="7"/>
  <c r="D31" i="8" s="1"/>
  <c r="I72" i="7"/>
  <c r="E31" i="8" s="1"/>
  <c r="K72" i="7"/>
  <c r="F31" i="8" s="1"/>
  <c r="M72" i="7"/>
  <c r="O72" i="7"/>
  <c r="H31" i="8" s="1"/>
  <c r="C73" i="7"/>
  <c r="E73" i="7"/>
  <c r="G73" i="7"/>
  <c r="I73" i="7"/>
  <c r="K73" i="7"/>
  <c r="M73" i="7"/>
  <c r="C79" i="7"/>
  <c r="E79" i="7"/>
  <c r="G79" i="7"/>
  <c r="I79" i="7"/>
  <c r="K79" i="7"/>
  <c r="M79" i="7"/>
  <c r="O79" i="7"/>
  <c r="C80" i="7"/>
  <c r="E80" i="7"/>
  <c r="G80" i="7"/>
  <c r="I80" i="7"/>
  <c r="K80" i="7"/>
  <c r="M80" i="7"/>
  <c r="O80" i="7"/>
  <c r="C81" i="7"/>
  <c r="E81" i="7"/>
  <c r="G81" i="7"/>
  <c r="I81" i="7"/>
  <c r="K81" i="7"/>
  <c r="M81" i="7"/>
  <c r="C88" i="7"/>
  <c r="E88" i="7"/>
  <c r="G88" i="7"/>
  <c r="I88" i="7"/>
  <c r="K88" i="7"/>
  <c r="M88" i="7"/>
  <c r="O88" i="7"/>
  <c r="C89" i="7"/>
  <c r="E89" i="7"/>
  <c r="G89" i="7"/>
  <c r="I89" i="7"/>
  <c r="K89" i="7"/>
  <c r="M89" i="7"/>
  <c r="O89" i="7"/>
  <c r="C90" i="7"/>
  <c r="E90" i="7"/>
  <c r="G90" i="7"/>
  <c r="I90" i="7"/>
  <c r="K90" i="7"/>
  <c r="M90" i="7"/>
  <c r="C97" i="7"/>
  <c r="E97" i="7"/>
  <c r="G97" i="7"/>
  <c r="I97" i="7"/>
  <c r="K97" i="7"/>
  <c r="M97" i="7"/>
  <c r="O97" i="7"/>
  <c r="C98" i="7"/>
  <c r="E98" i="7"/>
  <c r="G98" i="7"/>
  <c r="I98" i="7"/>
  <c r="K98" i="7"/>
  <c r="M98" i="7"/>
  <c r="O98" i="7"/>
  <c r="C99" i="7"/>
  <c r="E99" i="7"/>
  <c r="G99" i="7"/>
  <c r="I99" i="7"/>
  <c r="K99" i="7"/>
  <c r="M99" i="7"/>
  <c r="C106" i="7"/>
  <c r="E106" i="7"/>
  <c r="G106" i="7"/>
  <c r="I106" i="7"/>
  <c r="K106" i="7"/>
  <c r="M106" i="7"/>
  <c r="O106" i="7"/>
  <c r="C107" i="7"/>
  <c r="E107" i="7"/>
  <c r="G107" i="7"/>
  <c r="I107" i="7"/>
  <c r="K107" i="7"/>
  <c r="M107" i="7"/>
  <c r="O107" i="7"/>
  <c r="C108" i="7"/>
  <c r="E108" i="7"/>
  <c r="G108" i="7"/>
  <c r="I108" i="7"/>
  <c r="K108" i="7"/>
  <c r="M108" i="7"/>
  <c r="C115" i="7"/>
  <c r="E115" i="7"/>
  <c r="G115" i="7"/>
  <c r="I115" i="7"/>
  <c r="K115" i="7"/>
  <c r="M115" i="7"/>
  <c r="O115" i="7"/>
  <c r="C116" i="7"/>
  <c r="E116" i="7"/>
  <c r="G116" i="7"/>
  <c r="I116" i="7"/>
  <c r="K116" i="7"/>
  <c r="M116" i="7"/>
  <c r="O116" i="7"/>
  <c r="C117" i="7"/>
  <c r="E117" i="7"/>
  <c r="G117" i="7"/>
  <c r="I117" i="7"/>
  <c r="K117" i="7"/>
  <c r="M117" i="7"/>
  <c r="C124" i="7"/>
  <c r="E124" i="7"/>
  <c r="G124" i="7"/>
  <c r="I124" i="7"/>
  <c r="K124" i="7"/>
  <c r="M124" i="7"/>
  <c r="O124" i="7"/>
  <c r="C125" i="7"/>
  <c r="E125" i="7"/>
  <c r="G125" i="7"/>
  <c r="I125" i="7"/>
  <c r="K125" i="7"/>
  <c r="M125" i="7"/>
  <c r="O125" i="7"/>
  <c r="C126" i="7"/>
  <c r="E126" i="7"/>
  <c r="G126" i="7"/>
  <c r="I126" i="7"/>
  <c r="K126" i="7"/>
  <c r="M126" i="7"/>
  <c r="C133" i="7"/>
  <c r="E133" i="7"/>
  <c r="G133" i="7"/>
  <c r="I133" i="7"/>
  <c r="K133" i="7"/>
  <c r="M133" i="7"/>
  <c r="O133" i="7"/>
  <c r="C134" i="7"/>
  <c r="E134" i="7"/>
  <c r="G134" i="7"/>
  <c r="I134" i="7"/>
  <c r="K134" i="7"/>
  <c r="M134" i="7"/>
  <c r="O134" i="7"/>
  <c r="C135" i="7"/>
  <c r="E135" i="7"/>
  <c r="G135" i="7"/>
  <c r="I135" i="7"/>
  <c r="K135" i="7"/>
  <c r="M135" i="7"/>
  <c r="C142" i="7"/>
  <c r="E142" i="7"/>
  <c r="G142" i="7"/>
  <c r="I142" i="7"/>
  <c r="K142" i="7"/>
  <c r="M142" i="7"/>
  <c r="O142" i="7"/>
  <c r="C143" i="7"/>
  <c r="E143" i="7"/>
  <c r="G143" i="7"/>
  <c r="I143" i="7"/>
  <c r="K143" i="7"/>
  <c r="M143" i="7"/>
  <c r="O143" i="7"/>
  <c r="C144" i="7"/>
  <c r="E144" i="7"/>
  <c r="G144" i="7"/>
  <c r="I144" i="7"/>
  <c r="K144" i="7"/>
  <c r="M144" i="7"/>
  <c r="C151" i="7"/>
  <c r="E151" i="7"/>
  <c r="G151" i="7"/>
  <c r="I151" i="7"/>
  <c r="K151" i="7"/>
  <c r="M151" i="7"/>
  <c r="O151" i="7"/>
  <c r="C152" i="7"/>
  <c r="E152" i="7"/>
  <c r="G152" i="7"/>
  <c r="I152" i="7"/>
  <c r="K152" i="7"/>
  <c r="M152" i="7"/>
  <c r="O152" i="7"/>
  <c r="C153" i="7"/>
  <c r="E153" i="7"/>
  <c r="G153" i="7"/>
  <c r="I153" i="7"/>
  <c r="K153" i="7"/>
  <c r="M153" i="7"/>
  <c r="C160" i="7"/>
  <c r="E160" i="7"/>
  <c r="G160" i="7"/>
  <c r="I160" i="7"/>
  <c r="K160" i="7"/>
  <c r="M160" i="7"/>
  <c r="O160" i="7"/>
  <c r="C161" i="7"/>
  <c r="E161" i="7"/>
  <c r="G161" i="7"/>
  <c r="I161" i="7"/>
  <c r="K161" i="7"/>
  <c r="M161" i="7"/>
  <c r="O161" i="7"/>
  <c r="C162" i="7"/>
  <c r="E162" i="7"/>
  <c r="G162" i="7"/>
  <c r="I162" i="7"/>
  <c r="K162" i="7"/>
  <c r="M162" i="7"/>
  <c r="C169" i="7"/>
  <c r="E169" i="7"/>
  <c r="G169" i="7"/>
  <c r="I169" i="7"/>
  <c r="K169" i="7"/>
  <c r="M169" i="7"/>
  <c r="O169" i="7"/>
  <c r="C170" i="7"/>
  <c r="E170" i="7"/>
  <c r="G170" i="7"/>
  <c r="I170" i="7"/>
  <c r="K170" i="7"/>
  <c r="M170" i="7"/>
  <c r="O170" i="7"/>
  <c r="C171" i="7"/>
  <c r="E171" i="7"/>
  <c r="G171" i="7"/>
  <c r="I171" i="7"/>
  <c r="K171" i="7"/>
  <c r="M171" i="7"/>
  <c r="C178" i="7"/>
  <c r="E178" i="7"/>
  <c r="G178" i="7"/>
  <c r="I178" i="7"/>
  <c r="K178" i="7"/>
  <c r="M178" i="7"/>
  <c r="O178" i="7"/>
  <c r="C179" i="7"/>
  <c r="E179" i="7"/>
  <c r="G179" i="7"/>
  <c r="I179" i="7"/>
  <c r="K179" i="7"/>
  <c r="M179" i="7"/>
  <c r="O179" i="7"/>
  <c r="C180" i="7"/>
  <c r="E180" i="7"/>
  <c r="G180" i="7"/>
  <c r="I180" i="7"/>
  <c r="K180" i="7"/>
  <c r="M180" i="7"/>
  <c r="C187" i="7"/>
  <c r="E187" i="7"/>
  <c r="G187" i="7"/>
  <c r="I187" i="7"/>
  <c r="K187" i="7"/>
  <c r="M187" i="7"/>
  <c r="O187" i="7"/>
  <c r="C188" i="7"/>
  <c r="E188" i="7"/>
  <c r="G188" i="7"/>
  <c r="I188" i="7"/>
  <c r="K188" i="7"/>
  <c r="M188" i="7"/>
  <c r="O188" i="7"/>
  <c r="C189" i="7"/>
  <c r="E189" i="7"/>
  <c r="G189" i="7"/>
  <c r="I189" i="7"/>
  <c r="K189" i="7"/>
  <c r="M189" i="7"/>
  <c r="O198" i="7"/>
  <c r="M198" i="7"/>
  <c r="K198" i="7"/>
  <c r="I198" i="7"/>
  <c r="G198" i="7"/>
  <c r="E198" i="7"/>
  <c r="C198" i="7"/>
  <c r="O197" i="7"/>
  <c r="C196" i="7"/>
  <c r="E196" i="7"/>
  <c r="G196" i="7"/>
  <c r="I196" i="7"/>
  <c r="K196" i="7"/>
  <c r="M196" i="7"/>
  <c r="O196" i="7"/>
  <c r="C197" i="7"/>
  <c r="E197" i="7"/>
  <c r="G197" i="7"/>
  <c r="I197" i="7"/>
  <c r="K197" i="7"/>
  <c r="M197" i="7"/>
  <c r="C205" i="7"/>
  <c r="E205" i="7"/>
  <c r="G205" i="7"/>
  <c r="I205" i="7"/>
  <c r="K205" i="7"/>
  <c r="M205" i="7"/>
  <c r="O205" i="7"/>
  <c r="C206" i="7"/>
  <c r="E206" i="7"/>
  <c r="G206" i="7"/>
  <c r="I206" i="7"/>
  <c r="K206" i="7"/>
  <c r="M206" i="7"/>
  <c r="O206" i="7"/>
  <c r="C207" i="7"/>
  <c r="E207" i="7"/>
  <c r="G207" i="7"/>
  <c r="I207" i="7"/>
  <c r="K207" i="7"/>
  <c r="M207" i="7"/>
  <c r="C214" i="7"/>
  <c r="E214" i="7"/>
  <c r="G214" i="7"/>
  <c r="I214" i="7"/>
  <c r="K214" i="7"/>
  <c r="M214" i="7"/>
  <c r="O214" i="7"/>
  <c r="C215" i="7"/>
  <c r="E215" i="7"/>
  <c r="G215" i="7"/>
  <c r="I215" i="7"/>
  <c r="K215" i="7"/>
  <c r="M215" i="7"/>
  <c r="O215" i="7"/>
  <c r="C216" i="7"/>
  <c r="E216" i="7"/>
  <c r="G216" i="7"/>
  <c r="I216" i="7"/>
  <c r="K216" i="7"/>
  <c r="M216" i="7"/>
  <c r="C223" i="7"/>
  <c r="E223" i="7"/>
  <c r="G223" i="7"/>
  <c r="I223" i="7"/>
  <c r="K223" i="7"/>
  <c r="M223" i="7"/>
  <c r="O223" i="7"/>
  <c r="C224" i="7"/>
  <c r="E224" i="7"/>
  <c r="G224" i="7"/>
  <c r="I224" i="7"/>
  <c r="K224" i="7"/>
  <c r="M224" i="7"/>
  <c r="O224" i="7"/>
  <c r="C225" i="7"/>
  <c r="E225" i="7"/>
  <c r="G225" i="7"/>
  <c r="I225" i="7"/>
  <c r="K225" i="7"/>
  <c r="M225" i="7"/>
  <c r="C232" i="7"/>
  <c r="E232" i="7"/>
  <c r="G232" i="7"/>
  <c r="I232" i="7"/>
  <c r="K232" i="7"/>
  <c r="M232" i="7"/>
  <c r="O232" i="7"/>
  <c r="C233" i="7"/>
  <c r="E233" i="7"/>
  <c r="G233" i="7"/>
  <c r="I233" i="7"/>
  <c r="K233" i="7"/>
  <c r="M233" i="7"/>
  <c r="O233" i="7"/>
  <c r="C234" i="7"/>
  <c r="E234" i="7"/>
  <c r="G234" i="7"/>
  <c r="I234" i="7"/>
  <c r="K234" i="7"/>
  <c r="M234" i="7"/>
  <c r="C241" i="7"/>
  <c r="E241" i="7"/>
  <c r="G241" i="7"/>
  <c r="I241" i="7"/>
  <c r="K241" i="7"/>
  <c r="M241" i="7"/>
  <c r="O241" i="7"/>
  <c r="C242" i="7"/>
  <c r="E242" i="7"/>
  <c r="G242" i="7"/>
  <c r="I242" i="7"/>
  <c r="K242" i="7"/>
  <c r="M242" i="7"/>
  <c r="O242" i="7"/>
  <c r="C243" i="7"/>
  <c r="E243" i="7"/>
  <c r="G243" i="7"/>
  <c r="I243" i="7"/>
  <c r="K243" i="7"/>
  <c r="M243" i="7"/>
  <c r="C250" i="7"/>
  <c r="E250" i="7"/>
  <c r="G250" i="7"/>
  <c r="I250" i="7"/>
  <c r="K250" i="7"/>
  <c r="M250" i="7"/>
  <c r="O250" i="7"/>
  <c r="C251" i="7"/>
  <c r="E251" i="7"/>
  <c r="G251" i="7"/>
  <c r="I251" i="7"/>
  <c r="K251" i="7"/>
  <c r="M251" i="7"/>
  <c r="O251" i="7"/>
  <c r="C252" i="7"/>
  <c r="E252" i="7"/>
  <c r="G252" i="7"/>
  <c r="I252" i="7"/>
  <c r="K252" i="7"/>
  <c r="M252" i="7"/>
  <c r="C259" i="7"/>
  <c r="E259" i="7"/>
  <c r="G259" i="7"/>
  <c r="I259" i="7"/>
  <c r="K259" i="7"/>
  <c r="M259" i="7"/>
  <c r="O259" i="7"/>
  <c r="C260" i="7"/>
  <c r="E260" i="7"/>
  <c r="G260" i="7"/>
  <c r="I260" i="7"/>
  <c r="K260" i="7"/>
  <c r="M260" i="7"/>
  <c r="O260" i="7"/>
  <c r="C261" i="7"/>
  <c r="E261" i="7"/>
  <c r="G261" i="7"/>
  <c r="I261" i="7"/>
  <c r="K261" i="7"/>
  <c r="M261" i="7"/>
  <c r="C268" i="7"/>
  <c r="E268" i="7"/>
  <c r="G268" i="7"/>
  <c r="I268" i="7"/>
  <c r="K268" i="7"/>
  <c r="M268" i="7"/>
  <c r="O268" i="7"/>
  <c r="C269" i="7"/>
  <c r="E269" i="7"/>
  <c r="G269" i="7"/>
  <c r="I269" i="7"/>
  <c r="K269" i="7"/>
  <c r="M269" i="7"/>
  <c r="O269" i="7"/>
  <c r="C270" i="7"/>
  <c r="E270" i="7"/>
  <c r="G270" i="7"/>
  <c r="I270" i="7"/>
  <c r="K270" i="7"/>
  <c r="M270" i="7"/>
  <c r="C277" i="7"/>
  <c r="E277" i="7"/>
  <c r="G277" i="7"/>
  <c r="I277" i="7"/>
  <c r="K277" i="7"/>
  <c r="M277" i="7"/>
  <c r="O277" i="7"/>
  <c r="C278" i="7"/>
  <c r="E278" i="7"/>
  <c r="G278" i="7"/>
  <c r="I278" i="7"/>
  <c r="K278" i="7"/>
  <c r="M278" i="7"/>
  <c r="O278" i="7"/>
  <c r="C279" i="7"/>
  <c r="E279" i="7"/>
  <c r="G279" i="7"/>
  <c r="I279" i="7"/>
  <c r="K279" i="7"/>
  <c r="M279" i="7"/>
  <c r="C286" i="7"/>
  <c r="E286" i="7"/>
  <c r="G286" i="7"/>
  <c r="I286" i="7"/>
  <c r="K286" i="7"/>
  <c r="M286" i="7"/>
  <c r="O286" i="7"/>
  <c r="C287" i="7"/>
  <c r="E287" i="7"/>
  <c r="G287" i="7"/>
  <c r="I287" i="7"/>
  <c r="K287" i="7"/>
  <c r="M287" i="7"/>
  <c r="O287" i="7"/>
  <c r="C288" i="7"/>
  <c r="E288" i="7"/>
  <c r="G288" i="7"/>
  <c r="I288" i="7"/>
  <c r="K288" i="7"/>
  <c r="M288" i="7"/>
  <c r="C295" i="7"/>
  <c r="E295" i="7"/>
  <c r="G295" i="7"/>
  <c r="I295" i="7"/>
  <c r="K295" i="7"/>
  <c r="M295" i="7"/>
  <c r="O295" i="7"/>
  <c r="C296" i="7"/>
  <c r="E296" i="7"/>
  <c r="G296" i="7"/>
  <c r="I296" i="7"/>
  <c r="K296" i="7"/>
  <c r="M296" i="7"/>
  <c r="O296" i="7"/>
  <c r="C297" i="7"/>
  <c r="E297" i="7"/>
  <c r="G297" i="7"/>
  <c r="I297" i="7"/>
  <c r="K297" i="7"/>
  <c r="M297" i="7"/>
  <c r="C304" i="7"/>
  <c r="E304" i="7"/>
  <c r="G304" i="7"/>
  <c r="I304" i="7"/>
  <c r="K304" i="7"/>
  <c r="M304" i="7"/>
  <c r="O304" i="7"/>
  <c r="C305" i="7"/>
  <c r="E305" i="7"/>
  <c r="G305" i="7"/>
  <c r="I305" i="7"/>
  <c r="K305" i="7"/>
  <c r="M305" i="7"/>
  <c r="O305" i="7"/>
  <c r="C306" i="7"/>
  <c r="E306" i="7"/>
  <c r="G306" i="7"/>
  <c r="I306" i="7"/>
  <c r="K306" i="7"/>
  <c r="M306" i="7"/>
  <c r="C313" i="7"/>
  <c r="E313" i="7"/>
  <c r="G313" i="7"/>
  <c r="I313" i="7"/>
  <c r="K313" i="7"/>
  <c r="M313" i="7"/>
  <c r="O313" i="7"/>
  <c r="C314" i="7"/>
  <c r="E314" i="7"/>
  <c r="G314" i="7"/>
  <c r="I314" i="7"/>
  <c r="K314" i="7"/>
  <c r="M314" i="7"/>
  <c r="O314" i="7"/>
  <c r="C315" i="7"/>
  <c r="E315" i="7"/>
  <c r="G315" i="7"/>
  <c r="I315" i="7"/>
  <c r="K315" i="7"/>
  <c r="M315" i="7"/>
  <c r="C322" i="7"/>
  <c r="E322" i="7"/>
  <c r="G322" i="7"/>
  <c r="I322" i="7"/>
  <c r="K322" i="7"/>
  <c r="M322" i="7"/>
  <c r="O322" i="7"/>
  <c r="C323" i="7"/>
  <c r="E323" i="7"/>
  <c r="G323" i="7"/>
  <c r="I323" i="7"/>
  <c r="K323" i="7"/>
  <c r="M323" i="7"/>
  <c r="O323" i="7"/>
  <c r="C324" i="7"/>
  <c r="E324" i="7"/>
  <c r="G324" i="7"/>
  <c r="I324" i="7"/>
  <c r="K324" i="7"/>
  <c r="M324" i="7"/>
  <c r="C331" i="7"/>
  <c r="E331" i="7"/>
  <c r="G331" i="7"/>
  <c r="I331" i="7"/>
  <c r="K331" i="7"/>
  <c r="M331" i="7"/>
  <c r="O331" i="7"/>
  <c r="C332" i="7"/>
  <c r="E332" i="7"/>
  <c r="G332" i="7"/>
  <c r="I332" i="7"/>
  <c r="K332" i="7"/>
  <c r="M332" i="7"/>
  <c r="O332" i="7"/>
  <c r="C333" i="7"/>
  <c r="E333" i="7"/>
  <c r="G333" i="7"/>
  <c r="I333" i="7"/>
  <c r="K333" i="7"/>
  <c r="M333" i="7"/>
  <c r="O342" i="7"/>
  <c r="M342" i="7"/>
  <c r="K342" i="7"/>
  <c r="C340" i="7"/>
  <c r="E340" i="7"/>
  <c r="G340" i="7"/>
  <c r="I340" i="7"/>
  <c r="K340" i="7"/>
  <c r="M340" i="7"/>
  <c r="O340" i="7"/>
  <c r="C341" i="7"/>
  <c r="E341" i="7"/>
  <c r="G341" i="7"/>
  <c r="I341" i="7"/>
  <c r="K341" i="7"/>
  <c r="M341" i="7"/>
  <c r="O341" i="7"/>
  <c r="C342" i="7"/>
  <c r="E342" i="7"/>
  <c r="G342" i="7"/>
  <c r="I342" i="7"/>
  <c r="C349" i="7"/>
  <c r="E349" i="7"/>
  <c r="G349" i="7"/>
  <c r="I349" i="7"/>
  <c r="K349" i="7"/>
  <c r="M349" i="7"/>
  <c r="O349" i="7"/>
  <c r="C350" i="7"/>
  <c r="E350" i="7"/>
  <c r="G350" i="7"/>
  <c r="I350" i="7"/>
  <c r="K350" i="7"/>
  <c r="M350" i="7"/>
  <c r="O350" i="7"/>
  <c r="C351" i="7"/>
  <c r="E351" i="7"/>
  <c r="G351" i="7"/>
  <c r="I351" i="7"/>
  <c r="K351" i="7"/>
  <c r="M351" i="7"/>
  <c r="C358" i="7"/>
  <c r="E358" i="7"/>
  <c r="G358" i="7"/>
  <c r="I358" i="7"/>
  <c r="K358" i="7"/>
  <c r="M358" i="7"/>
  <c r="O358" i="7"/>
  <c r="C359" i="7"/>
  <c r="E359" i="7"/>
  <c r="G359" i="7"/>
  <c r="I359" i="7"/>
  <c r="K359" i="7"/>
  <c r="M359" i="7"/>
  <c r="O359" i="7"/>
  <c r="C360" i="7"/>
  <c r="E360" i="7"/>
  <c r="G360" i="7"/>
  <c r="I360" i="7"/>
  <c r="K360" i="7"/>
  <c r="M360" i="7"/>
  <c r="C367" i="7"/>
  <c r="E367" i="7"/>
  <c r="G367" i="7"/>
  <c r="I367" i="7"/>
  <c r="K367" i="7"/>
  <c r="M367" i="7"/>
  <c r="O367" i="7"/>
  <c r="C368" i="7"/>
  <c r="E368" i="7"/>
  <c r="G368" i="7"/>
  <c r="I368" i="7"/>
  <c r="K368" i="7"/>
  <c r="M368" i="7"/>
  <c r="O368" i="7"/>
  <c r="C369" i="7"/>
  <c r="E369" i="7"/>
  <c r="G369" i="7"/>
  <c r="I369" i="7"/>
  <c r="K369" i="7"/>
  <c r="M369" i="7"/>
  <c r="C376" i="7"/>
  <c r="E376" i="7"/>
  <c r="G376" i="7"/>
  <c r="I376" i="7"/>
  <c r="K376" i="7"/>
  <c r="M376" i="7"/>
  <c r="O376" i="7"/>
  <c r="C377" i="7"/>
  <c r="E377" i="7"/>
  <c r="G377" i="7"/>
  <c r="I377" i="7"/>
  <c r="K377" i="7"/>
  <c r="M377" i="7"/>
  <c r="O377" i="7"/>
  <c r="C378" i="7"/>
  <c r="E378" i="7"/>
  <c r="G378" i="7"/>
  <c r="I378" i="7"/>
  <c r="K378" i="7"/>
  <c r="M378" i="7"/>
  <c r="C385" i="7"/>
  <c r="E385" i="7"/>
  <c r="G385" i="7"/>
  <c r="I385" i="7"/>
  <c r="K385" i="7"/>
  <c r="M385" i="7"/>
  <c r="O385" i="7"/>
  <c r="C386" i="7"/>
  <c r="E386" i="7"/>
  <c r="G386" i="7"/>
  <c r="I386" i="7"/>
  <c r="K386" i="7"/>
  <c r="M386" i="7"/>
  <c r="O386" i="7"/>
  <c r="C387" i="7"/>
  <c r="E387" i="7"/>
  <c r="G387" i="7"/>
  <c r="I387" i="7"/>
  <c r="K387" i="7"/>
  <c r="M387" i="7"/>
  <c r="C394" i="7"/>
  <c r="E394" i="7"/>
  <c r="G394" i="7"/>
  <c r="I394" i="7"/>
  <c r="K394" i="7"/>
  <c r="M394" i="7"/>
  <c r="O394" i="7"/>
  <c r="C395" i="7"/>
  <c r="E395" i="7"/>
  <c r="G395" i="7"/>
  <c r="I395" i="7"/>
  <c r="K395" i="7"/>
  <c r="M395" i="7"/>
  <c r="O395" i="7"/>
  <c r="C396" i="7"/>
  <c r="E396" i="7"/>
  <c r="G396" i="7"/>
  <c r="I396" i="7"/>
  <c r="K396" i="7"/>
  <c r="M396" i="7"/>
  <c r="C403" i="7"/>
  <c r="E403" i="7"/>
  <c r="G403" i="7"/>
  <c r="I403" i="7"/>
  <c r="K403" i="7"/>
  <c r="M403" i="7"/>
  <c r="O403" i="7"/>
  <c r="C404" i="7"/>
  <c r="E404" i="7"/>
  <c r="G404" i="7"/>
  <c r="I404" i="7"/>
  <c r="K404" i="7"/>
  <c r="M404" i="7"/>
  <c r="O404" i="7"/>
  <c r="C405" i="7"/>
  <c r="E405" i="7"/>
  <c r="G405" i="7"/>
  <c r="I405" i="7"/>
  <c r="K405" i="7"/>
  <c r="M405" i="7"/>
  <c r="C412" i="7"/>
  <c r="E412" i="7"/>
  <c r="G412" i="7"/>
  <c r="I412" i="7"/>
  <c r="K412" i="7"/>
  <c r="M412" i="7"/>
  <c r="O412" i="7"/>
  <c r="C413" i="7"/>
  <c r="E413" i="7"/>
  <c r="G413" i="7"/>
  <c r="I413" i="7"/>
  <c r="K413" i="7"/>
  <c r="M413" i="7"/>
  <c r="O413" i="7"/>
  <c r="C414" i="7"/>
  <c r="E414" i="7"/>
  <c r="G414" i="7"/>
  <c r="I414" i="7"/>
  <c r="K414" i="7"/>
  <c r="M414" i="7"/>
  <c r="C421" i="7"/>
  <c r="E421" i="7"/>
  <c r="G421" i="7"/>
  <c r="I421" i="7"/>
  <c r="K421" i="7"/>
  <c r="M421" i="7"/>
  <c r="O421" i="7"/>
  <c r="C422" i="7"/>
  <c r="E422" i="7"/>
  <c r="G422" i="7"/>
  <c r="I422" i="7"/>
  <c r="K422" i="7"/>
  <c r="M422" i="7"/>
  <c r="O422" i="7"/>
  <c r="C423" i="7"/>
  <c r="E423" i="7"/>
  <c r="G423" i="7"/>
  <c r="I423" i="7"/>
  <c r="K423" i="7"/>
  <c r="M423" i="7"/>
  <c r="C430" i="7"/>
  <c r="E430" i="7"/>
  <c r="G430" i="7"/>
  <c r="I430" i="7"/>
  <c r="K430" i="7"/>
  <c r="M430" i="7"/>
  <c r="O430" i="7"/>
  <c r="C431" i="7"/>
  <c r="E431" i="7"/>
  <c r="G431" i="7"/>
  <c r="I431" i="7"/>
  <c r="K431" i="7"/>
  <c r="M431" i="7"/>
  <c r="O431" i="7"/>
  <c r="C432" i="7"/>
  <c r="E432" i="7"/>
  <c r="G432" i="7"/>
  <c r="I432" i="7"/>
  <c r="K432" i="7"/>
  <c r="M432" i="7"/>
  <c r="C439" i="7"/>
  <c r="E439" i="7"/>
  <c r="G439" i="7"/>
  <c r="I439" i="7"/>
  <c r="K439" i="7"/>
  <c r="M439" i="7"/>
  <c r="O439" i="7"/>
  <c r="C440" i="7"/>
  <c r="E440" i="7"/>
  <c r="G440" i="7"/>
  <c r="I440" i="7"/>
  <c r="K440" i="7"/>
  <c r="M440" i="7"/>
  <c r="O440" i="7"/>
  <c r="C441" i="7"/>
  <c r="E441" i="7"/>
  <c r="G441" i="7"/>
  <c r="I441" i="7"/>
  <c r="K441" i="7"/>
  <c r="M441" i="7"/>
  <c r="C448" i="7"/>
  <c r="E448" i="7"/>
  <c r="G448" i="7"/>
  <c r="I448" i="7"/>
  <c r="K448" i="7"/>
  <c r="M448" i="7"/>
  <c r="O448" i="7"/>
  <c r="C449" i="7"/>
  <c r="E449" i="7"/>
  <c r="G449" i="7"/>
  <c r="I449" i="7"/>
  <c r="K449" i="7"/>
  <c r="M449" i="7"/>
  <c r="O449" i="7"/>
  <c r="C450" i="7"/>
  <c r="E450" i="7"/>
  <c r="G450" i="7"/>
  <c r="I450" i="7"/>
  <c r="K450" i="7"/>
  <c r="M450" i="7"/>
  <c r="P14" i="7"/>
  <c r="N14" i="7"/>
  <c r="L14" i="7"/>
  <c r="J14" i="7"/>
  <c r="H14" i="7"/>
  <c r="F14" i="7"/>
  <c r="D14" i="7"/>
  <c r="P22" i="7"/>
  <c r="N22" i="7"/>
  <c r="L22" i="7"/>
  <c r="J22" i="7"/>
  <c r="H22" i="7"/>
  <c r="F22" i="7"/>
  <c r="D22" i="7"/>
  <c r="P30" i="7"/>
  <c r="N30" i="7"/>
  <c r="L30" i="7"/>
  <c r="J30" i="7"/>
  <c r="H30" i="7"/>
  <c r="F30" i="7"/>
  <c r="D30" i="7"/>
  <c r="P38" i="7"/>
  <c r="N38" i="7"/>
  <c r="L38" i="7"/>
  <c r="J38" i="7"/>
  <c r="H38" i="7"/>
  <c r="F38" i="7"/>
  <c r="D38" i="7"/>
  <c r="P46" i="7"/>
  <c r="N46" i="7"/>
  <c r="L46" i="7"/>
  <c r="J46" i="7"/>
  <c r="H46" i="7"/>
  <c r="F46" i="7"/>
  <c r="D46" i="7"/>
  <c r="P54" i="7"/>
  <c r="N54" i="7"/>
  <c r="L54" i="7"/>
  <c r="J54" i="7"/>
  <c r="H54" i="7"/>
  <c r="F54" i="7"/>
  <c r="D54" i="7"/>
  <c r="P63" i="7"/>
  <c r="N63" i="7"/>
  <c r="L63" i="7"/>
  <c r="J63" i="7"/>
  <c r="H63" i="7"/>
  <c r="F63" i="7"/>
  <c r="D63" i="7"/>
  <c r="P71" i="7"/>
  <c r="N71" i="7"/>
  <c r="L71" i="7"/>
  <c r="J71" i="7"/>
  <c r="H71" i="7"/>
  <c r="F71" i="7"/>
  <c r="D71" i="7"/>
  <c r="P79" i="7"/>
  <c r="N79" i="7"/>
  <c r="L79" i="7"/>
  <c r="J79" i="7"/>
  <c r="H79" i="7"/>
  <c r="F79" i="7"/>
  <c r="D79" i="7"/>
  <c r="P88" i="7"/>
  <c r="N88" i="7"/>
  <c r="L88" i="7"/>
  <c r="J88" i="7"/>
  <c r="H88" i="7"/>
  <c r="F88" i="7"/>
  <c r="D88" i="7"/>
  <c r="P97" i="7"/>
  <c r="N97" i="7"/>
  <c r="L97" i="7"/>
  <c r="J97" i="7"/>
  <c r="H97" i="7"/>
  <c r="F97" i="7"/>
  <c r="D97" i="7"/>
  <c r="P106" i="7"/>
  <c r="N106" i="7"/>
  <c r="L106" i="7"/>
  <c r="J106" i="7"/>
  <c r="H106" i="7"/>
  <c r="F106" i="7"/>
  <c r="D106" i="7"/>
  <c r="P115" i="7"/>
  <c r="N115" i="7"/>
  <c r="L115" i="7"/>
  <c r="J115" i="7"/>
  <c r="H115" i="7"/>
  <c r="F115" i="7"/>
  <c r="D115" i="7"/>
  <c r="P124" i="7"/>
  <c r="N124" i="7"/>
  <c r="L124" i="7"/>
  <c r="J124" i="7"/>
  <c r="H124" i="7"/>
  <c r="F124" i="7"/>
  <c r="D124" i="7"/>
  <c r="P133" i="7"/>
  <c r="N133" i="7"/>
  <c r="L133" i="7"/>
  <c r="J133" i="7"/>
  <c r="H133" i="7"/>
  <c r="F133" i="7"/>
  <c r="D133" i="7"/>
  <c r="P142" i="7"/>
  <c r="N142" i="7"/>
  <c r="L142" i="7"/>
  <c r="J142" i="7"/>
  <c r="H142" i="7"/>
  <c r="F142" i="7"/>
  <c r="D142" i="7"/>
  <c r="P151" i="7"/>
  <c r="N151" i="7"/>
  <c r="L151" i="7"/>
  <c r="J151" i="7"/>
  <c r="H151" i="7"/>
  <c r="F151" i="7"/>
  <c r="D151" i="7"/>
  <c r="P160" i="7"/>
  <c r="N160" i="7"/>
  <c r="L160" i="7"/>
  <c r="J160" i="7"/>
  <c r="H160" i="7"/>
  <c r="F160" i="7"/>
  <c r="D160" i="7"/>
  <c r="P169" i="7"/>
  <c r="N169" i="7"/>
  <c r="L169" i="7"/>
  <c r="J169" i="7"/>
  <c r="H169" i="7"/>
  <c r="F169" i="7"/>
  <c r="D169" i="7"/>
  <c r="P178" i="7"/>
  <c r="N178" i="7"/>
  <c r="L178" i="7"/>
  <c r="J178" i="7"/>
  <c r="H178" i="7"/>
  <c r="F178" i="7"/>
  <c r="D178" i="7"/>
  <c r="P187" i="7"/>
  <c r="N187" i="7"/>
  <c r="L187" i="7"/>
  <c r="J187" i="7"/>
  <c r="H187" i="7"/>
  <c r="F187" i="7"/>
  <c r="D187" i="7"/>
  <c r="P196" i="7"/>
  <c r="N196" i="7"/>
  <c r="L196" i="7"/>
  <c r="J196" i="7"/>
  <c r="H196" i="7"/>
  <c r="F196" i="7"/>
  <c r="D196" i="7"/>
  <c r="P205" i="7"/>
  <c r="N205" i="7"/>
  <c r="L205" i="7"/>
  <c r="J205" i="7"/>
  <c r="H205" i="7"/>
  <c r="F205" i="7"/>
  <c r="D205" i="7"/>
  <c r="P214" i="7"/>
  <c r="N214" i="7"/>
  <c r="L214" i="7"/>
  <c r="J214" i="7"/>
  <c r="H214" i="7"/>
  <c r="F214" i="7"/>
  <c r="D214" i="7"/>
  <c r="P223" i="7"/>
  <c r="N223" i="7"/>
  <c r="L223" i="7"/>
  <c r="J223" i="7"/>
  <c r="H223" i="7"/>
  <c r="F223" i="7"/>
  <c r="D223" i="7"/>
  <c r="P232" i="7"/>
  <c r="N232" i="7"/>
  <c r="L232" i="7"/>
  <c r="J232" i="7"/>
  <c r="H232" i="7"/>
  <c r="F232" i="7"/>
  <c r="D232" i="7"/>
  <c r="P241" i="7"/>
  <c r="N241" i="7"/>
  <c r="L241" i="7"/>
  <c r="J241" i="7"/>
  <c r="H241" i="7"/>
  <c r="F241" i="7"/>
  <c r="D241" i="7"/>
  <c r="P250" i="7"/>
  <c r="N250" i="7"/>
  <c r="L250" i="7"/>
  <c r="J250" i="7"/>
  <c r="H250" i="7"/>
  <c r="F250" i="7"/>
  <c r="D250" i="7"/>
  <c r="P259" i="7"/>
  <c r="N259" i="7"/>
  <c r="L259" i="7"/>
  <c r="J259" i="7"/>
  <c r="H259" i="7"/>
  <c r="F259" i="7"/>
  <c r="D259" i="7"/>
  <c r="P268" i="7"/>
  <c r="N268" i="7"/>
  <c r="L268" i="7"/>
  <c r="J268" i="7"/>
  <c r="H268" i="7"/>
  <c r="F268" i="7"/>
  <c r="D268" i="7"/>
  <c r="P277" i="7"/>
  <c r="N277" i="7"/>
  <c r="L277" i="7"/>
  <c r="J277" i="7"/>
  <c r="H277" i="7"/>
  <c r="F277" i="7"/>
  <c r="D277" i="7"/>
  <c r="P286" i="7"/>
  <c r="N286" i="7"/>
  <c r="L286" i="7"/>
  <c r="J286" i="7"/>
  <c r="H286" i="7"/>
  <c r="F286" i="7"/>
  <c r="D286" i="7"/>
  <c r="P295" i="7"/>
  <c r="N295" i="7"/>
  <c r="L295" i="7"/>
  <c r="J295" i="7"/>
  <c r="H295" i="7"/>
  <c r="F295" i="7"/>
  <c r="D295" i="7"/>
  <c r="P304" i="7"/>
  <c r="N304" i="7"/>
  <c r="L304" i="7"/>
  <c r="J304" i="7"/>
  <c r="H304" i="7"/>
  <c r="F304" i="7"/>
  <c r="D304" i="7"/>
  <c r="P313" i="7"/>
  <c r="N313" i="7"/>
  <c r="L313" i="7"/>
  <c r="J313" i="7"/>
  <c r="H313" i="7"/>
  <c r="F313" i="7"/>
  <c r="D313" i="7"/>
  <c r="P322" i="7"/>
  <c r="N322" i="7"/>
  <c r="L322" i="7"/>
  <c r="J322" i="7"/>
  <c r="H322" i="7"/>
  <c r="F322" i="7"/>
  <c r="D322" i="7"/>
  <c r="P331" i="7"/>
  <c r="N331" i="7"/>
  <c r="L331" i="7"/>
  <c r="J331" i="7"/>
  <c r="H331" i="7"/>
  <c r="F331" i="7"/>
  <c r="D331" i="7"/>
  <c r="P340" i="7"/>
  <c r="N340" i="7"/>
  <c r="L340" i="7"/>
  <c r="J340" i="7"/>
  <c r="H340" i="7"/>
  <c r="F340" i="7"/>
  <c r="D340" i="7"/>
  <c r="P349" i="7"/>
  <c r="N349" i="7"/>
  <c r="L349" i="7"/>
  <c r="J349" i="7"/>
  <c r="H349" i="7"/>
  <c r="F349" i="7"/>
  <c r="D349" i="7"/>
  <c r="P358" i="7"/>
  <c r="N358" i="7"/>
  <c r="L358" i="7"/>
  <c r="J358" i="7"/>
  <c r="H358" i="7"/>
  <c r="F358" i="7"/>
  <c r="D358" i="7"/>
  <c r="P367" i="7"/>
  <c r="N367" i="7"/>
  <c r="L367" i="7"/>
  <c r="J367" i="7"/>
  <c r="H367" i="7"/>
  <c r="F367" i="7"/>
  <c r="D367" i="7"/>
  <c r="P376" i="7"/>
  <c r="N376" i="7"/>
  <c r="L376" i="7"/>
  <c r="J376" i="7"/>
  <c r="H376" i="7"/>
  <c r="F376" i="7"/>
  <c r="D376" i="7"/>
  <c r="P385" i="7"/>
  <c r="N385" i="7"/>
  <c r="L385" i="7"/>
  <c r="J385" i="7"/>
  <c r="H385" i="7"/>
  <c r="F385" i="7"/>
  <c r="D385" i="7"/>
  <c r="P394" i="7"/>
  <c r="N394" i="7"/>
  <c r="L394" i="7"/>
  <c r="J394" i="7"/>
  <c r="H394" i="7"/>
  <c r="F394" i="7"/>
  <c r="D394" i="7"/>
  <c r="P403" i="7"/>
  <c r="N403" i="7"/>
  <c r="L403" i="7"/>
  <c r="J403" i="7"/>
  <c r="H403" i="7"/>
  <c r="F403" i="7"/>
  <c r="D403" i="7"/>
  <c r="P412" i="7"/>
  <c r="N412" i="7"/>
  <c r="L412" i="7"/>
  <c r="J412" i="7"/>
  <c r="H412" i="7"/>
  <c r="F412" i="7"/>
  <c r="D412" i="7"/>
  <c r="P421" i="7"/>
  <c r="N421" i="7"/>
  <c r="L421" i="7"/>
  <c r="J421" i="7"/>
  <c r="H421" i="7"/>
  <c r="F421" i="7"/>
  <c r="D421" i="7"/>
  <c r="P430" i="7"/>
  <c r="N430" i="7"/>
  <c r="L430" i="7"/>
  <c r="J430" i="7"/>
  <c r="H430" i="7"/>
  <c r="F430" i="7"/>
  <c r="D430" i="7"/>
  <c r="P439" i="7"/>
  <c r="N439" i="7"/>
  <c r="L439" i="7"/>
  <c r="J439" i="7"/>
  <c r="H439" i="7"/>
  <c r="F439" i="7"/>
  <c r="D439" i="7"/>
  <c r="P448" i="7"/>
  <c r="N448" i="7"/>
  <c r="L448" i="7"/>
  <c r="J448" i="7"/>
  <c r="H448" i="7"/>
  <c r="F448" i="7"/>
  <c r="D448" i="7"/>
  <c r="C8" i="7"/>
  <c r="D8" i="7"/>
  <c r="E8" i="7"/>
  <c r="F8" i="7"/>
  <c r="G8" i="7"/>
  <c r="H8" i="7"/>
  <c r="I8" i="7"/>
  <c r="J8" i="7"/>
  <c r="K8" i="7"/>
  <c r="L8" i="7"/>
  <c r="M8" i="7"/>
  <c r="N8" i="7"/>
  <c r="O8" i="7"/>
  <c r="P8" i="7"/>
  <c r="D9" i="7"/>
  <c r="F9" i="7"/>
  <c r="H9" i="7"/>
  <c r="J9" i="7"/>
  <c r="L9" i="7"/>
  <c r="N9" i="7"/>
  <c r="P9" i="7"/>
  <c r="D10" i="7"/>
  <c r="F10" i="7"/>
  <c r="H10" i="7"/>
  <c r="J10" i="7"/>
  <c r="L10" i="7"/>
  <c r="N10" i="7"/>
  <c r="P10" i="7"/>
  <c r="D11" i="7"/>
  <c r="F11" i="7"/>
  <c r="H11" i="7"/>
  <c r="J11" i="7"/>
  <c r="L11" i="7"/>
  <c r="N11" i="7"/>
  <c r="P11" i="7"/>
  <c r="D12" i="7"/>
  <c r="F12" i="7"/>
  <c r="H12" i="7"/>
  <c r="J12" i="7"/>
  <c r="L12" i="7"/>
  <c r="N12" i="7"/>
  <c r="P12" i="7"/>
  <c r="D13" i="7"/>
  <c r="F13" i="7"/>
  <c r="H13" i="7"/>
  <c r="J13" i="7"/>
  <c r="L13" i="7"/>
  <c r="N13" i="7"/>
  <c r="P13" i="7"/>
  <c r="C17" i="7"/>
  <c r="D17" i="7"/>
  <c r="E17" i="7"/>
  <c r="F17" i="7"/>
  <c r="G17" i="7"/>
  <c r="H17" i="7"/>
  <c r="I17" i="7"/>
  <c r="J17" i="7"/>
  <c r="K17" i="7"/>
  <c r="L17" i="7"/>
  <c r="M17" i="7"/>
  <c r="N17" i="7"/>
  <c r="O17" i="7"/>
  <c r="P17" i="7"/>
  <c r="D18" i="7"/>
  <c r="F18" i="7"/>
  <c r="H18" i="7"/>
  <c r="J18" i="7"/>
  <c r="L18" i="7"/>
  <c r="N18" i="7"/>
  <c r="P18" i="7"/>
  <c r="D19" i="7"/>
  <c r="F19" i="7"/>
  <c r="H19" i="7"/>
  <c r="J19" i="7"/>
  <c r="L19" i="7"/>
  <c r="N19" i="7"/>
  <c r="P19" i="7"/>
  <c r="D20" i="7"/>
  <c r="F20" i="7"/>
  <c r="H20" i="7"/>
  <c r="J20" i="7"/>
  <c r="L20" i="7"/>
  <c r="N20" i="7"/>
  <c r="P20" i="7"/>
  <c r="D21" i="7"/>
  <c r="F21" i="7"/>
  <c r="H21" i="7"/>
  <c r="J21" i="7"/>
  <c r="L21" i="7"/>
  <c r="N21" i="7"/>
  <c r="P21" i="7"/>
  <c r="P29" i="7"/>
  <c r="N29" i="7"/>
  <c r="L29" i="7"/>
  <c r="J29" i="7"/>
  <c r="C25" i="7"/>
  <c r="D25" i="7"/>
  <c r="E25" i="7"/>
  <c r="F25" i="7"/>
  <c r="G25" i="7"/>
  <c r="H25" i="7"/>
  <c r="I25" i="7"/>
  <c r="J25" i="7"/>
  <c r="K25" i="7"/>
  <c r="L25" i="7"/>
  <c r="M25" i="7"/>
  <c r="N25" i="7"/>
  <c r="O25" i="7"/>
  <c r="P25" i="7"/>
  <c r="D26" i="7"/>
  <c r="F26" i="7"/>
  <c r="H26" i="7"/>
  <c r="J26" i="7"/>
  <c r="L26" i="7"/>
  <c r="N26" i="7"/>
  <c r="P26" i="7"/>
  <c r="D27" i="7"/>
  <c r="F27" i="7"/>
  <c r="H27" i="7"/>
  <c r="J27" i="7"/>
  <c r="L27" i="7"/>
  <c r="N27" i="7"/>
  <c r="P27" i="7"/>
  <c r="D28" i="7"/>
  <c r="F28" i="7"/>
  <c r="H28" i="7"/>
  <c r="J28" i="7"/>
  <c r="L28" i="7"/>
  <c r="N28" i="7"/>
  <c r="P28" i="7"/>
  <c r="D29" i="7"/>
  <c r="F29" i="7"/>
  <c r="H29" i="7"/>
  <c r="C33" i="7"/>
  <c r="D33" i="7"/>
  <c r="E33" i="7"/>
  <c r="F33" i="7"/>
  <c r="G33" i="7"/>
  <c r="H33" i="7"/>
  <c r="I33" i="7"/>
  <c r="J33" i="7"/>
  <c r="K33" i="7"/>
  <c r="L33" i="7"/>
  <c r="M33" i="7"/>
  <c r="N33" i="7"/>
  <c r="O33" i="7"/>
  <c r="P33" i="7"/>
  <c r="D34" i="7"/>
  <c r="F34" i="7"/>
  <c r="H34" i="7"/>
  <c r="J34" i="7"/>
  <c r="L34" i="7"/>
  <c r="N34" i="7"/>
  <c r="P34" i="7"/>
  <c r="D35" i="7"/>
  <c r="F35" i="7"/>
  <c r="H35" i="7"/>
  <c r="J35" i="7"/>
  <c r="L35" i="7"/>
  <c r="N35" i="7"/>
  <c r="P35" i="7"/>
  <c r="D36" i="7"/>
  <c r="F36" i="7"/>
  <c r="H36" i="7"/>
  <c r="J36" i="7"/>
  <c r="L36" i="7"/>
  <c r="N36" i="7"/>
  <c r="P36" i="7"/>
  <c r="D37" i="7"/>
  <c r="F37" i="7"/>
  <c r="H37" i="7"/>
  <c r="J37" i="7"/>
  <c r="L37" i="7"/>
  <c r="N37" i="7"/>
  <c r="P37" i="7"/>
  <c r="C41" i="7"/>
  <c r="D41" i="7"/>
  <c r="E41" i="7"/>
  <c r="F41" i="7"/>
  <c r="G41" i="7"/>
  <c r="H41" i="7"/>
  <c r="I41" i="7"/>
  <c r="K41" i="7"/>
  <c r="L41" i="7"/>
  <c r="M41" i="7"/>
  <c r="N41" i="7"/>
  <c r="O41" i="7"/>
  <c r="P41" i="7"/>
  <c r="D42" i="7"/>
  <c r="F42" i="7"/>
  <c r="H42" i="7"/>
  <c r="L42" i="7"/>
  <c r="N42" i="7"/>
  <c r="P42" i="7"/>
  <c r="D43" i="7"/>
  <c r="F43" i="7"/>
  <c r="H43" i="7"/>
  <c r="L43" i="7"/>
  <c r="N43" i="7"/>
  <c r="P43" i="7"/>
  <c r="D44" i="7"/>
  <c r="F44" i="7"/>
  <c r="H44" i="7"/>
  <c r="L44" i="7"/>
  <c r="N44" i="7"/>
  <c r="P44" i="7"/>
  <c r="D45" i="7"/>
  <c r="F45" i="7"/>
  <c r="H45" i="7"/>
  <c r="L45" i="7"/>
  <c r="N45" i="7"/>
  <c r="P45" i="7"/>
  <c r="C49" i="7"/>
  <c r="D49" i="7"/>
  <c r="E49" i="7"/>
  <c r="F49" i="7"/>
  <c r="G49" i="7"/>
  <c r="H49" i="7"/>
  <c r="I49" i="7"/>
  <c r="K49" i="7"/>
  <c r="L49" i="7"/>
  <c r="M49" i="7"/>
  <c r="N49" i="7"/>
  <c r="O49" i="7"/>
  <c r="P49" i="7"/>
  <c r="D50" i="7"/>
  <c r="F50" i="7"/>
  <c r="H50" i="7"/>
  <c r="L50" i="7"/>
  <c r="N50" i="7"/>
  <c r="P50" i="7"/>
  <c r="D51" i="7"/>
  <c r="F51" i="7"/>
  <c r="H51" i="7"/>
  <c r="L51" i="7"/>
  <c r="N51" i="7"/>
  <c r="P51" i="7"/>
  <c r="D52" i="7"/>
  <c r="F52" i="7"/>
  <c r="H52" i="7"/>
  <c r="L52" i="7"/>
  <c r="N52" i="7"/>
  <c r="P52" i="7"/>
  <c r="D53" i="7"/>
  <c r="F53" i="7"/>
  <c r="H53" i="7"/>
  <c r="L53" i="7"/>
  <c r="N53" i="7"/>
  <c r="P53" i="7"/>
  <c r="C57" i="7"/>
  <c r="D57" i="7"/>
  <c r="E57" i="7"/>
  <c r="F57" i="7"/>
  <c r="G57" i="7"/>
  <c r="H57" i="7"/>
  <c r="I57" i="7"/>
  <c r="J57" i="7"/>
  <c r="K57" i="7"/>
  <c r="L57" i="7"/>
  <c r="M57" i="7"/>
  <c r="N57" i="7"/>
  <c r="O57" i="7"/>
  <c r="P57" i="7"/>
  <c r="D58" i="7"/>
  <c r="F58" i="7"/>
  <c r="H58" i="7"/>
  <c r="J58" i="7"/>
  <c r="L58" i="7"/>
  <c r="N58" i="7"/>
  <c r="P58" i="7"/>
  <c r="D59" i="7"/>
  <c r="F59" i="7"/>
  <c r="H59" i="7"/>
  <c r="J59" i="7"/>
  <c r="L59" i="7"/>
  <c r="N59" i="7"/>
  <c r="P59" i="7"/>
  <c r="D60" i="7"/>
  <c r="F60" i="7"/>
  <c r="H60" i="7"/>
  <c r="J60" i="7"/>
  <c r="L60" i="7"/>
  <c r="N60" i="7"/>
  <c r="P60" i="7"/>
  <c r="D61" i="7"/>
  <c r="F61" i="7"/>
  <c r="H61" i="7"/>
  <c r="J61" i="7"/>
  <c r="L61" i="7"/>
  <c r="N61" i="7"/>
  <c r="P61" i="7"/>
  <c r="D62" i="7"/>
  <c r="F62" i="7"/>
  <c r="H62" i="7"/>
  <c r="J62" i="7"/>
  <c r="L62" i="7"/>
  <c r="N62" i="7"/>
  <c r="P62" i="7"/>
  <c r="C66" i="7"/>
  <c r="D66" i="7"/>
  <c r="E66" i="7"/>
  <c r="F66" i="7"/>
  <c r="G66" i="7"/>
  <c r="H66" i="7"/>
  <c r="I66" i="7"/>
  <c r="J66" i="7"/>
  <c r="K66" i="7"/>
  <c r="L66" i="7"/>
  <c r="M66" i="7"/>
  <c r="N66" i="7"/>
  <c r="O66" i="7"/>
  <c r="P66" i="7"/>
  <c r="D67" i="7"/>
  <c r="F67" i="7"/>
  <c r="H67" i="7"/>
  <c r="J67" i="7"/>
  <c r="L67" i="7"/>
  <c r="N67" i="7"/>
  <c r="P67" i="7"/>
  <c r="D68" i="7"/>
  <c r="F68" i="7"/>
  <c r="H68" i="7"/>
  <c r="J68" i="7"/>
  <c r="L68" i="7"/>
  <c r="N68" i="7"/>
  <c r="P68" i="7"/>
  <c r="D69" i="7"/>
  <c r="F69" i="7"/>
  <c r="H69" i="7"/>
  <c r="J69" i="7"/>
  <c r="L69" i="7"/>
  <c r="N69" i="7"/>
  <c r="P69" i="7"/>
  <c r="D70" i="7"/>
  <c r="F70" i="7"/>
  <c r="H70" i="7"/>
  <c r="J70" i="7"/>
  <c r="L70" i="7"/>
  <c r="N70" i="7"/>
  <c r="P70" i="7"/>
  <c r="C74" i="7"/>
  <c r="D74" i="7"/>
  <c r="E74" i="7"/>
  <c r="F74" i="7"/>
  <c r="G74" i="7"/>
  <c r="H74" i="7"/>
  <c r="I74" i="7"/>
  <c r="J74" i="7"/>
  <c r="K74" i="7"/>
  <c r="L74" i="7"/>
  <c r="M74" i="7"/>
  <c r="N74" i="7"/>
  <c r="O74" i="7"/>
  <c r="P74" i="7"/>
  <c r="D75" i="7"/>
  <c r="F75" i="7"/>
  <c r="H75" i="7"/>
  <c r="J75" i="7"/>
  <c r="L75" i="7"/>
  <c r="N75" i="7"/>
  <c r="P75" i="7"/>
  <c r="D76" i="7"/>
  <c r="F76" i="7"/>
  <c r="H76" i="7"/>
  <c r="J76" i="7"/>
  <c r="L76" i="7"/>
  <c r="N76" i="7"/>
  <c r="P76" i="7"/>
  <c r="D77" i="7"/>
  <c r="F77" i="7"/>
  <c r="H77" i="7"/>
  <c r="J77" i="7"/>
  <c r="L77" i="7"/>
  <c r="N77" i="7"/>
  <c r="P77" i="7"/>
  <c r="D78" i="7"/>
  <c r="F78" i="7"/>
  <c r="H78" i="7"/>
  <c r="J78" i="7"/>
  <c r="L78" i="7"/>
  <c r="N78" i="7"/>
  <c r="P78" i="7"/>
  <c r="C82" i="7"/>
  <c r="D82" i="7"/>
  <c r="E82" i="7"/>
  <c r="F82" i="7"/>
  <c r="G82" i="7"/>
  <c r="H82" i="7"/>
  <c r="I82" i="7"/>
  <c r="J82" i="7"/>
  <c r="K82" i="7"/>
  <c r="L82" i="7"/>
  <c r="M82" i="7"/>
  <c r="N82" i="7"/>
  <c r="O82" i="7"/>
  <c r="P82" i="7"/>
  <c r="D83" i="7"/>
  <c r="F83" i="7"/>
  <c r="H83" i="7"/>
  <c r="J83" i="7"/>
  <c r="L83" i="7"/>
  <c r="N83" i="7"/>
  <c r="P83" i="7"/>
  <c r="D84" i="7"/>
  <c r="F84" i="7"/>
  <c r="H84" i="7"/>
  <c r="J84" i="7"/>
  <c r="L84" i="7"/>
  <c r="N84" i="7"/>
  <c r="P84" i="7"/>
  <c r="D85" i="7"/>
  <c r="F85" i="7"/>
  <c r="H85" i="7"/>
  <c r="J85" i="7"/>
  <c r="L85" i="7"/>
  <c r="N85" i="7"/>
  <c r="P85" i="7"/>
  <c r="D86" i="7"/>
  <c r="F86" i="7"/>
  <c r="H86" i="7"/>
  <c r="J86" i="7"/>
  <c r="L86" i="7"/>
  <c r="N86" i="7"/>
  <c r="P86" i="7"/>
  <c r="D87" i="7"/>
  <c r="F87" i="7"/>
  <c r="H87" i="7"/>
  <c r="J87" i="7"/>
  <c r="L87" i="7"/>
  <c r="N87" i="7"/>
  <c r="P87" i="7"/>
  <c r="C91" i="7"/>
  <c r="D91" i="7"/>
  <c r="E91" i="7"/>
  <c r="F91" i="7"/>
  <c r="G91" i="7"/>
  <c r="H91" i="7"/>
  <c r="I91" i="7"/>
  <c r="J91" i="7"/>
  <c r="K91" i="7"/>
  <c r="L91" i="7"/>
  <c r="M91" i="7"/>
  <c r="N91" i="7"/>
  <c r="O91" i="7"/>
  <c r="P91" i="7"/>
  <c r="D92" i="7"/>
  <c r="F92" i="7"/>
  <c r="H92" i="7"/>
  <c r="J92" i="7"/>
  <c r="L92" i="7"/>
  <c r="N92" i="7"/>
  <c r="P92" i="7"/>
  <c r="D93" i="7"/>
  <c r="F93" i="7"/>
  <c r="H93" i="7"/>
  <c r="J93" i="7"/>
  <c r="L93" i="7"/>
  <c r="N93" i="7"/>
  <c r="P93" i="7"/>
  <c r="D94" i="7"/>
  <c r="F94" i="7"/>
  <c r="H94" i="7"/>
  <c r="J94" i="7"/>
  <c r="L94" i="7"/>
  <c r="N94" i="7"/>
  <c r="P94" i="7"/>
  <c r="D95" i="7"/>
  <c r="F95" i="7"/>
  <c r="H95" i="7"/>
  <c r="J95" i="7"/>
  <c r="L95" i="7"/>
  <c r="N95" i="7"/>
  <c r="P95" i="7"/>
  <c r="D96" i="7"/>
  <c r="F96" i="7"/>
  <c r="H96" i="7"/>
  <c r="J96" i="7"/>
  <c r="L96" i="7"/>
  <c r="N96" i="7"/>
  <c r="P96" i="7"/>
  <c r="C100" i="7"/>
  <c r="D100" i="7"/>
  <c r="E100" i="7"/>
  <c r="F100" i="7"/>
  <c r="G100" i="7"/>
  <c r="H100" i="7"/>
  <c r="I100" i="7"/>
  <c r="J100" i="7"/>
  <c r="K100" i="7"/>
  <c r="L100" i="7"/>
  <c r="M100" i="7"/>
  <c r="N100" i="7"/>
  <c r="O100" i="7"/>
  <c r="P100" i="7"/>
  <c r="D101" i="7"/>
  <c r="F101" i="7"/>
  <c r="H101" i="7"/>
  <c r="J101" i="7"/>
  <c r="L101" i="7"/>
  <c r="N101" i="7"/>
  <c r="P101" i="7"/>
  <c r="D102" i="7"/>
  <c r="F102" i="7"/>
  <c r="H102" i="7"/>
  <c r="J102" i="7"/>
  <c r="L102" i="7"/>
  <c r="N102" i="7"/>
  <c r="P102" i="7"/>
  <c r="D103" i="7"/>
  <c r="F103" i="7"/>
  <c r="H103" i="7"/>
  <c r="J103" i="7"/>
  <c r="L103" i="7"/>
  <c r="N103" i="7"/>
  <c r="P103" i="7"/>
  <c r="D104" i="7"/>
  <c r="F104" i="7"/>
  <c r="H104" i="7"/>
  <c r="J104" i="7"/>
  <c r="L104" i="7"/>
  <c r="N104" i="7"/>
  <c r="P104" i="7"/>
  <c r="D105" i="7"/>
  <c r="F105" i="7"/>
  <c r="H105" i="7"/>
  <c r="J105" i="7"/>
  <c r="L105" i="7"/>
  <c r="N105" i="7"/>
  <c r="P105" i="7"/>
  <c r="C109" i="7"/>
  <c r="D109" i="7"/>
  <c r="E109" i="7"/>
  <c r="F109" i="7"/>
  <c r="G109" i="7"/>
  <c r="H109" i="7"/>
  <c r="I109" i="7"/>
  <c r="J109" i="7"/>
  <c r="K109" i="7"/>
  <c r="L109" i="7"/>
  <c r="M109" i="7"/>
  <c r="N109" i="7"/>
  <c r="O109" i="7"/>
  <c r="P109" i="7"/>
  <c r="D110" i="7"/>
  <c r="F110" i="7"/>
  <c r="H110" i="7"/>
  <c r="J110" i="7"/>
  <c r="L110" i="7"/>
  <c r="N110" i="7"/>
  <c r="P110" i="7"/>
  <c r="D111" i="7"/>
  <c r="F111" i="7"/>
  <c r="H111" i="7"/>
  <c r="J111" i="7"/>
  <c r="L111" i="7"/>
  <c r="N111" i="7"/>
  <c r="P111" i="7"/>
  <c r="D112" i="7"/>
  <c r="F112" i="7"/>
  <c r="H112" i="7"/>
  <c r="J112" i="7"/>
  <c r="L112" i="7"/>
  <c r="N112" i="7"/>
  <c r="P112" i="7"/>
  <c r="D113" i="7"/>
  <c r="F113" i="7"/>
  <c r="H113" i="7"/>
  <c r="J113" i="7"/>
  <c r="L113" i="7"/>
  <c r="N113" i="7"/>
  <c r="P113" i="7"/>
  <c r="D114" i="7"/>
  <c r="F114" i="7"/>
  <c r="H114" i="7"/>
  <c r="J114" i="7"/>
  <c r="L114" i="7"/>
  <c r="N114" i="7"/>
  <c r="P114" i="7"/>
  <c r="C118" i="7"/>
  <c r="D118" i="7"/>
  <c r="E118" i="7"/>
  <c r="F118" i="7"/>
  <c r="G118" i="7"/>
  <c r="H118" i="7"/>
  <c r="I118" i="7"/>
  <c r="J118" i="7"/>
  <c r="K118" i="7"/>
  <c r="L118" i="7"/>
  <c r="M118" i="7"/>
  <c r="N118" i="7"/>
  <c r="O118" i="7"/>
  <c r="P118" i="7"/>
  <c r="D119" i="7"/>
  <c r="F119" i="7"/>
  <c r="H119" i="7"/>
  <c r="J119" i="7"/>
  <c r="L119" i="7"/>
  <c r="N119" i="7"/>
  <c r="P119" i="7"/>
  <c r="D120" i="7"/>
  <c r="F120" i="7"/>
  <c r="H120" i="7"/>
  <c r="J120" i="7"/>
  <c r="L120" i="7"/>
  <c r="N120" i="7"/>
  <c r="P120" i="7"/>
  <c r="D121" i="7"/>
  <c r="F121" i="7"/>
  <c r="H121" i="7"/>
  <c r="J121" i="7"/>
  <c r="L121" i="7"/>
  <c r="N121" i="7"/>
  <c r="P121" i="7"/>
  <c r="D122" i="7"/>
  <c r="F122" i="7"/>
  <c r="H122" i="7"/>
  <c r="J122" i="7"/>
  <c r="L122" i="7"/>
  <c r="N122" i="7"/>
  <c r="P122" i="7"/>
  <c r="D123" i="7"/>
  <c r="F123" i="7"/>
  <c r="H123" i="7"/>
  <c r="J123" i="7"/>
  <c r="L123" i="7"/>
  <c r="N123" i="7"/>
  <c r="P123" i="7"/>
  <c r="C127" i="7"/>
  <c r="D127" i="7"/>
  <c r="E127" i="7"/>
  <c r="F127" i="7"/>
  <c r="G127" i="7"/>
  <c r="H127" i="7"/>
  <c r="I127" i="7"/>
  <c r="J127" i="7"/>
  <c r="K127" i="7"/>
  <c r="L127" i="7"/>
  <c r="M127" i="7"/>
  <c r="N127" i="7"/>
  <c r="O127" i="7"/>
  <c r="P127" i="7"/>
  <c r="D128" i="7"/>
  <c r="F128" i="7"/>
  <c r="H128" i="7"/>
  <c r="J128" i="7"/>
  <c r="L128" i="7"/>
  <c r="N128" i="7"/>
  <c r="P128" i="7"/>
  <c r="D129" i="7"/>
  <c r="F129" i="7"/>
  <c r="H129" i="7"/>
  <c r="J129" i="7"/>
  <c r="L129" i="7"/>
  <c r="N129" i="7"/>
  <c r="P129" i="7"/>
  <c r="D130" i="7"/>
  <c r="F130" i="7"/>
  <c r="H130" i="7"/>
  <c r="J130" i="7"/>
  <c r="L130" i="7"/>
  <c r="N130" i="7"/>
  <c r="P130" i="7"/>
  <c r="D131" i="7"/>
  <c r="F131" i="7"/>
  <c r="H131" i="7"/>
  <c r="J131" i="7"/>
  <c r="L131" i="7"/>
  <c r="N131" i="7"/>
  <c r="P131" i="7"/>
  <c r="D132" i="7"/>
  <c r="F132" i="7"/>
  <c r="H132" i="7"/>
  <c r="J132" i="7"/>
  <c r="L132" i="7"/>
  <c r="N132" i="7"/>
  <c r="P132" i="7"/>
  <c r="C136" i="7"/>
  <c r="D136" i="7"/>
  <c r="E136" i="7"/>
  <c r="F136" i="7"/>
  <c r="G136" i="7"/>
  <c r="H136" i="7"/>
  <c r="I136" i="7"/>
  <c r="J136" i="7"/>
  <c r="K136" i="7"/>
  <c r="L136" i="7"/>
  <c r="M136" i="7"/>
  <c r="N136" i="7"/>
  <c r="O136" i="7"/>
  <c r="P136" i="7"/>
  <c r="D137" i="7"/>
  <c r="F137" i="7"/>
  <c r="H137" i="7"/>
  <c r="J137" i="7"/>
  <c r="L137" i="7"/>
  <c r="N137" i="7"/>
  <c r="P137" i="7"/>
  <c r="D138" i="7"/>
  <c r="F138" i="7"/>
  <c r="H138" i="7"/>
  <c r="J138" i="7"/>
  <c r="L138" i="7"/>
  <c r="N138" i="7"/>
  <c r="P138" i="7"/>
  <c r="D139" i="7"/>
  <c r="F139" i="7"/>
  <c r="H139" i="7"/>
  <c r="J139" i="7"/>
  <c r="L139" i="7"/>
  <c r="N139" i="7"/>
  <c r="P139" i="7"/>
  <c r="D140" i="7"/>
  <c r="F140" i="7"/>
  <c r="H140" i="7"/>
  <c r="J140" i="7"/>
  <c r="L140" i="7"/>
  <c r="N140" i="7"/>
  <c r="P140" i="7"/>
  <c r="D141" i="7"/>
  <c r="F141" i="7"/>
  <c r="H141" i="7"/>
  <c r="J141" i="7"/>
  <c r="L141" i="7"/>
  <c r="N141" i="7"/>
  <c r="P141" i="7"/>
  <c r="C145" i="7"/>
  <c r="D145" i="7"/>
  <c r="E145" i="7"/>
  <c r="F145" i="7"/>
  <c r="G145" i="7"/>
  <c r="H145" i="7"/>
  <c r="I145" i="7"/>
  <c r="J145" i="7"/>
  <c r="K145" i="7"/>
  <c r="L145" i="7"/>
  <c r="M145" i="7"/>
  <c r="N145" i="7"/>
  <c r="O145" i="7"/>
  <c r="P145" i="7"/>
  <c r="D146" i="7"/>
  <c r="F146" i="7"/>
  <c r="H146" i="7"/>
  <c r="J146" i="7"/>
  <c r="L146" i="7"/>
  <c r="N146" i="7"/>
  <c r="P146" i="7"/>
  <c r="D147" i="7"/>
  <c r="F147" i="7"/>
  <c r="H147" i="7"/>
  <c r="J147" i="7"/>
  <c r="L147" i="7"/>
  <c r="N147" i="7"/>
  <c r="P147" i="7"/>
  <c r="D148" i="7"/>
  <c r="F148" i="7"/>
  <c r="H148" i="7"/>
  <c r="J148" i="7"/>
  <c r="L148" i="7"/>
  <c r="N148" i="7"/>
  <c r="P148" i="7"/>
  <c r="D149" i="7"/>
  <c r="F149" i="7"/>
  <c r="H149" i="7"/>
  <c r="J149" i="7"/>
  <c r="L149" i="7"/>
  <c r="N149" i="7"/>
  <c r="P149" i="7"/>
  <c r="D150" i="7"/>
  <c r="F150" i="7"/>
  <c r="H150" i="7"/>
  <c r="J150" i="7"/>
  <c r="L150" i="7"/>
  <c r="N150" i="7"/>
  <c r="P150" i="7"/>
  <c r="C154" i="7"/>
  <c r="D154" i="7"/>
  <c r="E154" i="7"/>
  <c r="F154" i="7"/>
  <c r="G154" i="7"/>
  <c r="H154" i="7"/>
  <c r="I154" i="7"/>
  <c r="J154" i="7"/>
  <c r="K154" i="7"/>
  <c r="L154" i="7"/>
  <c r="M154" i="7"/>
  <c r="N154" i="7"/>
  <c r="O154" i="7"/>
  <c r="P154" i="7"/>
  <c r="D155" i="7"/>
  <c r="F155" i="7"/>
  <c r="H155" i="7"/>
  <c r="J155" i="7"/>
  <c r="L155" i="7"/>
  <c r="N155" i="7"/>
  <c r="P155" i="7"/>
  <c r="D156" i="7"/>
  <c r="F156" i="7"/>
  <c r="H156" i="7"/>
  <c r="J156" i="7"/>
  <c r="L156" i="7"/>
  <c r="N156" i="7"/>
  <c r="P156" i="7"/>
  <c r="D157" i="7"/>
  <c r="F157" i="7"/>
  <c r="H157" i="7"/>
  <c r="J157" i="7"/>
  <c r="L157" i="7"/>
  <c r="N157" i="7"/>
  <c r="P157" i="7"/>
  <c r="D158" i="7"/>
  <c r="F158" i="7"/>
  <c r="H158" i="7"/>
  <c r="J158" i="7"/>
  <c r="L158" i="7"/>
  <c r="N158" i="7"/>
  <c r="P158" i="7"/>
  <c r="D159" i="7"/>
  <c r="F159" i="7"/>
  <c r="H159" i="7"/>
  <c r="J159" i="7"/>
  <c r="L159" i="7"/>
  <c r="N159" i="7"/>
  <c r="P159" i="7"/>
  <c r="C163" i="7"/>
  <c r="D163" i="7"/>
  <c r="E163" i="7"/>
  <c r="F163" i="7"/>
  <c r="G163" i="7"/>
  <c r="H163" i="7"/>
  <c r="I163" i="7"/>
  <c r="J163" i="7"/>
  <c r="K163" i="7"/>
  <c r="L163" i="7"/>
  <c r="M163" i="7"/>
  <c r="N163" i="7"/>
  <c r="O163" i="7"/>
  <c r="P163" i="7"/>
  <c r="D164" i="7"/>
  <c r="F164" i="7"/>
  <c r="H164" i="7"/>
  <c r="J164" i="7"/>
  <c r="L164" i="7"/>
  <c r="N164" i="7"/>
  <c r="P164" i="7"/>
  <c r="D165" i="7"/>
  <c r="F165" i="7"/>
  <c r="H165" i="7"/>
  <c r="J165" i="7"/>
  <c r="L165" i="7"/>
  <c r="N165" i="7"/>
  <c r="P165" i="7"/>
  <c r="D166" i="7"/>
  <c r="F166" i="7"/>
  <c r="H166" i="7"/>
  <c r="J166" i="7"/>
  <c r="L166" i="7"/>
  <c r="N166" i="7"/>
  <c r="P166" i="7"/>
  <c r="D167" i="7"/>
  <c r="F167" i="7"/>
  <c r="H167" i="7"/>
  <c r="J167" i="7"/>
  <c r="L167" i="7"/>
  <c r="N167" i="7"/>
  <c r="P167" i="7"/>
  <c r="D168" i="7"/>
  <c r="F168" i="7"/>
  <c r="H168" i="7"/>
  <c r="J168" i="7"/>
  <c r="L168" i="7"/>
  <c r="N168" i="7"/>
  <c r="P168" i="7"/>
  <c r="C172" i="7"/>
  <c r="D172" i="7"/>
  <c r="E172" i="7"/>
  <c r="F172" i="7"/>
  <c r="G172" i="7"/>
  <c r="H172" i="7"/>
  <c r="I172" i="7"/>
  <c r="J172" i="7"/>
  <c r="K172" i="7"/>
  <c r="L172" i="7"/>
  <c r="M172" i="7"/>
  <c r="N172" i="7"/>
  <c r="O172" i="7"/>
  <c r="P172" i="7"/>
  <c r="D173" i="7"/>
  <c r="F173" i="7"/>
  <c r="H173" i="7"/>
  <c r="J173" i="7"/>
  <c r="L173" i="7"/>
  <c r="N173" i="7"/>
  <c r="P173" i="7"/>
  <c r="D174" i="7"/>
  <c r="F174" i="7"/>
  <c r="H174" i="7"/>
  <c r="J174" i="7"/>
  <c r="L174" i="7"/>
  <c r="N174" i="7"/>
  <c r="P174" i="7"/>
  <c r="D175" i="7"/>
  <c r="F175" i="7"/>
  <c r="H175" i="7"/>
  <c r="J175" i="7"/>
  <c r="L175" i="7"/>
  <c r="N175" i="7"/>
  <c r="P175" i="7"/>
  <c r="D176" i="7"/>
  <c r="F176" i="7"/>
  <c r="H176" i="7"/>
  <c r="J176" i="7"/>
  <c r="L176" i="7"/>
  <c r="N176" i="7"/>
  <c r="P176" i="7"/>
  <c r="D177" i="7"/>
  <c r="F177" i="7"/>
  <c r="H177" i="7"/>
  <c r="J177" i="7"/>
  <c r="L177" i="7"/>
  <c r="N177" i="7"/>
  <c r="P177" i="7"/>
  <c r="C181" i="7"/>
  <c r="D181" i="7"/>
  <c r="E181" i="7"/>
  <c r="F181" i="7"/>
  <c r="G181" i="7"/>
  <c r="H181" i="7"/>
  <c r="I181" i="7"/>
  <c r="J181" i="7"/>
  <c r="K181" i="7"/>
  <c r="L181" i="7"/>
  <c r="M181" i="7"/>
  <c r="N181" i="7"/>
  <c r="O181" i="7"/>
  <c r="P181" i="7"/>
  <c r="D182" i="7"/>
  <c r="F182" i="7"/>
  <c r="H182" i="7"/>
  <c r="J182" i="7"/>
  <c r="L182" i="7"/>
  <c r="N182" i="7"/>
  <c r="P182" i="7"/>
  <c r="D183" i="7"/>
  <c r="F183" i="7"/>
  <c r="H183" i="7"/>
  <c r="J183" i="7"/>
  <c r="L183" i="7"/>
  <c r="N183" i="7"/>
  <c r="P183" i="7"/>
  <c r="D184" i="7"/>
  <c r="F184" i="7"/>
  <c r="H184" i="7"/>
  <c r="J184" i="7"/>
  <c r="L184" i="7"/>
  <c r="N184" i="7"/>
  <c r="P184" i="7"/>
  <c r="D185" i="7"/>
  <c r="F185" i="7"/>
  <c r="H185" i="7"/>
  <c r="J185" i="7"/>
  <c r="L185" i="7"/>
  <c r="N185" i="7"/>
  <c r="P185" i="7"/>
  <c r="D186" i="7"/>
  <c r="F186" i="7"/>
  <c r="H186" i="7"/>
  <c r="J186" i="7"/>
  <c r="L186" i="7"/>
  <c r="N186" i="7"/>
  <c r="P186" i="7"/>
  <c r="C190" i="7"/>
  <c r="D190" i="7"/>
  <c r="E190" i="7"/>
  <c r="F190" i="7"/>
  <c r="G190" i="7"/>
  <c r="H190" i="7"/>
  <c r="I190" i="7"/>
  <c r="J190" i="7"/>
  <c r="K190" i="7"/>
  <c r="L190" i="7"/>
  <c r="M190" i="7"/>
  <c r="N190" i="7"/>
  <c r="O190" i="7"/>
  <c r="P190" i="7"/>
  <c r="D191" i="7"/>
  <c r="F191" i="7"/>
  <c r="H191" i="7"/>
  <c r="J191" i="7"/>
  <c r="L191" i="7"/>
  <c r="N191" i="7"/>
  <c r="P191" i="7"/>
  <c r="D192" i="7"/>
  <c r="F192" i="7"/>
  <c r="H192" i="7"/>
  <c r="J192" i="7"/>
  <c r="L192" i="7"/>
  <c r="N192" i="7"/>
  <c r="P192" i="7"/>
  <c r="D193" i="7"/>
  <c r="F193" i="7"/>
  <c r="H193" i="7"/>
  <c r="J193" i="7"/>
  <c r="L193" i="7"/>
  <c r="N193" i="7"/>
  <c r="P193" i="7"/>
  <c r="D194" i="7"/>
  <c r="F194" i="7"/>
  <c r="H194" i="7"/>
  <c r="J194" i="7"/>
  <c r="L194" i="7"/>
  <c r="N194" i="7"/>
  <c r="P194" i="7"/>
  <c r="D195" i="7"/>
  <c r="F195" i="7"/>
  <c r="H195" i="7"/>
  <c r="J195" i="7"/>
  <c r="L195" i="7"/>
  <c r="N195" i="7"/>
  <c r="P195" i="7"/>
  <c r="C199" i="7"/>
  <c r="D199" i="7"/>
  <c r="E199" i="7"/>
  <c r="F199" i="7"/>
  <c r="G199" i="7"/>
  <c r="H199" i="7"/>
  <c r="I199" i="7"/>
  <c r="J199" i="7"/>
  <c r="K199" i="7"/>
  <c r="L199" i="7"/>
  <c r="M199" i="7"/>
  <c r="N199" i="7"/>
  <c r="O199" i="7"/>
  <c r="P199" i="7"/>
  <c r="D200" i="7"/>
  <c r="F200" i="7"/>
  <c r="H200" i="7"/>
  <c r="J200" i="7"/>
  <c r="L200" i="7"/>
  <c r="N200" i="7"/>
  <c r="P200" i="7"/>
  <c r="D201" i="7"/>
  <c r="F201" i="7"/>
  <c r="H201" i="7"/>
  <c r="J201" i="7"/>
  <c r="L201" i="7"/>
  <c r="N201" i="7"/>
  <c r="P201" i="7"/>
  <c r="D202" i="7"/>
  <c r="F202" i="7"/>
  <c r="H202" i="7"/>
  <c r="J202" i="7"/>
  <c r="L202" i="7"/>
  <c r="N202" i="7"/>
  <c r="P202" i="7"/>
  <c r="D203" i="7"/>
  <c r="F203" i="7"/>
  <c r="H203" i="7"/>
  <c r="J203" i="7"/>
  <c r="L203" i="7"/>
  <c r="N203" i="7"/>
  <c r="P203" i="7"/>
  <c r="D204" i="7"/>
  <c r="F204" i="7"/>
  <c r="H204" i="7"/>
  <c r="J204" i="7"/>
  <c r="L204" i="7"/>
  <c r="N204" i="7"/>
  <c r="P204" i="7"/>
  <c r="C208" i="7"/>
  <c r="D208" i="7"/>
  <c r="E208" i="7"/>
  <c r="F208" i="7"/>
  <c r="G208" i="7"/>
  <c r="H208" i="7"/>
  <c r="I208" i="7"/>
  <c r="J208" i="7"/>
  <c r="K208" i="7"/>
  <c r="L208" i="7"/>
  <c r="M208" i="7"/>
  <c r="N208" i="7"/>
  <c r="O208" i="7"/>
  <c r="P208" i="7"/>
  <c r="D209" i="7"/>
  <c r="F209" i="7"/>
  <c r="H209" i="7"/>
  <c r="J209" i="7"/>
  <c r="L209" i="7"/>
  <c r="N209" i="7"/>
  <c r="P209" i="7"/>
  <c r="D210" i="7"/>
  <c r="F210" i="7"/>
  <c r="H210" i="7"/>
  <c r="J210" i="7"/>
  <c r="L210" i="7"/>
  <c r="N210" i="7"/>
  <c r="P210" i="7"/>
  <c r="D211" i="7"/>
  <c r="F211" i="7"/>
  <c r="H211" i="7"/>
  <c r="J211" i="7"/>
  <c r="L211" i="7"/>
  <c r="N211" i="7"/>
  <c r="P211" i="7"/>
  <c r="D212" i="7"/>
  <c r="F212" i="7"/>
  <c r="H212" i="7"/>
  <c r="J212" i="7"/>
  <c r="L212" i="7"/>
  <c r="N212" i="7"/>
  <c r="P212" i="7"/>
  <c r="D213" i="7"/>
  <c r="F213" i="7"/>
  <c r="H213" i="7"/>
  <c r="J213" i="7"/>
  <c r="L213" i="7"/>
  <c r="N213" i="7"/>
  <c r="P213" i="7"/>
  <c r="C217" i="7"/>
  <c r="D217" i="7"/>
  <c r="E217" i="7"/>
  <c r="F217" i="7"/>
  <c r="G217" i="7"/>
  <c r="H217" i="7"/>
  <c r="I217" i="7"/>
  <c r="J217" i="7"/>
  <c r="K217" i="7"/>
  <c r="L217" i="7"/>
  <c r="M217" i="7"/>
  <c r="N217" i="7"/>
  <c r="O217" i="7"/>
  <c r="P217" i="7"/>
  <c r="D218" i="7"/>
  <c r="F218" i="7"/>
  <c r="H218" i="7"/>
  <c r="J218" i="7"/>
  <c r="L218" i="7"/>
  <c r="N218" i="7"/>
  <c r="P218" i="7"/>
  <c r="D219" i="7"/>
  <c r="F219" i="7"/>
  <c r="H219" i="7"/>
  <c r="J219" i="7"/>
  <c r="L219" i="7"/>
  <c r="N219" i="7"/>
  <c r="P219" i="7"/>
  <c r="D220" i="7"/>
  <c r="F220" i="7"/>
  <c r="H220" i="7"/>
  <c r="J220" i="7"/>
  <c r="L220" i="7"/>
  <c r="N220" i="7"/>
  <c r="P220" i="7"/>
  <c r="D221" i="7"/>
  <c r="F221" i="7"/>
  <c r="H221" i="7"/>
  <c r="J221" i="7"/>
  <c r="L221" i="7"/>
  <c r="N221" i="7"/>
  <c r="P221" i="7"/>
  <c r="D222" i="7"/>
  <c r="F222" i="7"/>
  <c r="H222" i="7"/>
  <c r="J222" i="7"/>
  <c r="L222" i="7"/>
  <c r="N222" i="7"/>
  <c r="P222" i="7"/>
  <c r="C226" i="7"/>
  <c r="D226" i="7"/>
  <c r="E226" i="7"/>
  <c r="F226" i="7"/>
  <c r="G226" i="7"/>
  <c r="H226" i="7"/>
  <c r="I226" i="7"/>
  <c r="J226" i="7"/>
  <c r="K226" i="7"/>
  <c r="L226" i="7"/>
  <c r="M226" i="7"/>
  <c r="N226" i="7"/>
  <c r="O226" i="7"/>
  <c r="P226" i="7"/>
  <c r="D227" i="7"/>
  <c r="F227" i="7"/>
  <c r="H227" i="7"/>
  <c r="J227" i="7"/>
  <c r="L227" i="7"/>
  <c r="N227" i="7"/>
  <c r="P227" i="7"/>
  <c r="D228" i="7"/>
  <c r="F228" i="7"/>
  <c r="H228" i="7"/>
  <c r="J228" i="7"/>
  <c r="L228" i="7"/>
  <c r="N228" i="7"/>
  <c r="P228" i="7"/>
  <c r="D229" i="7"/>
  <c r="F229" i="7"/>
  <c r="H229" i="7"/>
  <c r="J229" i="7"/>
  <c r="L229" i="7"/>
  <c r="N229" i="7"/>
  <c r="P229" i="7"/>
  <c r="D230" i="7"/>
  <c r="F230" i="7"/>
  <c r="H230" i="7"/>
  <c r="J230" i="7"/>
  <c r="L230" i="7"/>
  <c r="N230" i="7"/>
  <c r="P230" i="7"/>
  <c r="D231" i="7"/>
  <c r="F231" i="7"/>
  <c r="H231" i="7"/>
  <c r="J231" i="7"/>
  <c r="L231" i="7"/>
  <c r="N231" i="7"/>
  <c r="P231" i="7"/>
  <c r="C235" i="7"/>
  <c r="D235" i="7"/>
  <c r="E235" i="7"/>
  <c r="F235" i="7"/>
  <c r="G235" i="7"/>
  <c r="H235" i="7"/>
  <c r="I235" i="7"/>
  <c r="J235" i="7"/>
  <c r="K235" i="7"/>
  <c r="L235" i="7"/>
  <c r="M235" i="7"/>
  <c r="N235" i="7"/>
  <c r="O235" i="7"/>
  <c r="P235" i="7"/>
  <c r="D236" i="7"/>
  <c r="F236" i="7"/>
  <c r="H236" i="7"/>
  <c r="J236" i="7"/>
  <c r="L236" i="7"/>
  <c r="N236" i="7"/>
  <c r="P236" i="7"/>
  <c r="D237" i="7"/>
  <c r="F237" i="7"/>
  <c r="H237" i="7"/>
  <c r="J237" i="7"/>
  <c r="L237" i="7"/>
  <c r="N237" i="7"/>
  <c r="P237" i="7"/>
  <c r="D238" i="7"/>
  <c r="F238" i="7"/>
  <c r="H238" i="7"/>
  <c r="J238" i="7"/>
  <c r="L238" i="7"/>
  <c r="N238" i="7"/>
  <c r="P238" i="7"/>
  <c r="D239" i="7"/>
  <c r="F239" i="7"/>
  <c r="H239" i="7"/>
  <c r="J239" i="7"/>
  <c r="L239" i="7"/>
  <c r="N239" i="7"/>
  <c r="P239" i="7"/>
  <c r="D240" i="7"/>
  <c r="F240" i="7"/>
  <c r="H240" i="7"/>
  <c r="J240" i="7"/>
  <c r="L240" i="7"/>
  <c r="N240" i="7"/>
  <c r="P240" i="7"/>
  <c r="P249" i="7"/>
  <c r="N249" i="7"/>
  <c r="L249" i="7"/>
  <c r="J249" i="7"/>
  <c r="H249" i="7"/>
  <c r="F249" i="7"/>
  <c r="D249" i="7"/>
  <c r="P248" i="7"/>
  <c r="N248" i="7"/>
  <c r="L248" i="7"/>
  <c r="J248" i="7"/>
  <c r="H248" i="7"/>
  <c r="F248" i="7"/>
  <c r="D248" i="7"/>
  <c r="P247" i="7"/>
  <c r="N247" i="7"/>
  <c r="L247" i="7"/>
  <c r="J247" i="7"/>
  <c r="H247" i="7"/>
  <c r="F247" i="7"/>
  <c r="D247" i="7"/>
  <c r="P246" i="7"/>
  <c r="N246" i="7"/>
  <c r="L246" i="7"/>
  <c r="J246" i="7"/>
  <c r="H246" i="7"/>
  <c r="F246" i="7"/>
  <c r="D246" i="7"/>
  <c r="P245" i="7"/>
  <c r="N245" i="7"/>
  <c r="L245" i="7"/>
  <c r="J245" i="7"/>
  <c r="H245" i="7"/>
  <c r="F245" i="7"/>
  <c r="D245" i="7"/>
  <c r="P244" i="7"/>
  <c r="O244" i="7"/>
  <c r="N244" i="7"/>
  <c r="M244" i="7"/>
  <c r="C244" i="7"/>
  <c r="D244" i="7"/>
  <c r="E244" i="7"/>
  <c r="F244" i="7"/>
  <c r="G244" i="7"/>
  <c r="H244" i="7"/>
  <c r="I244" i="7"/>
  <c r="J244" i="7"/>
  <c r="K244" i="7"/>
  <c r="L244" i="7"/>
  <c r="C253" i="7"/>
  <c r="D253" i="7"/>
  <c r="E253" i="7"/>
  <c r="F253" i="7"/>
  <c r="G253" i="7"/>
  <c r="H253" i="7"/>
  <c r="I253" i="7"/>
  <c r="J253" i="7"/>
  <c r="K253" i="7"/>
  <c r="L253" i="7"/>
  <c r="M253" i="7"/>
  <c r="N253" i="7"/>
  <c r="O253" i="7"/>
  <c r="P253" i="7"/>
  <c r="D254" i="7"/>
  <c r="F254" i="7"/>
  <c r="H254" i="7"/>
  <c r="J254" i="7"/>
  <c r="L254" i="7"/>
  <c r="N254" i="7"/>
  <c r="P254" i="7"/>
  <c r="D255" i="7"/>
  <c r="F255" i="7"/>
  <c r="H255" i="7"/>
  <c r="J255" i="7"/>
  <c r="L255" i="7"/>
  <c r="N255" i="7"/>
  <c r="P255" i="7"/>
  <c r="D256" i="7"/>
  <c r="F256" i="7"/>
  <c r="H256" i="7"/>
  <c r="J256" i="7"/>
  <c r="L256" i="7"/>
  <c r="N256" i="7"/>
  <c r="P256" i="7"/>
  <c r="D257" i="7"/>
  <c r="F257" i="7"/>
  <c r="H257" i="7"/>
  <c r="J257" i="7"/>
  <c r="L257" i="7"/>
  <c r="N257" i="7"/>
  <c r="P257" i="7"/>
  <c r="D258" i="7"/>
  <c r="F258" i="7"/>
  <c r="H258" i="7"/>
  <c r="J258" i="7"/>
  <c r="L258" i="7"/>
  <c r="N258" i="7"/>
  <c r="P258" i="7"/>
  <c r="C262" i="7"/>
  <c r="D262" i="7"/>
  <c r="E262" i="7"/>
  <c r="F262" i="7"/>
  <c r="G262" i="7"/>
  <c r="H262" i="7"/>
  <c r="I262" i="7"/>
  <c r="J262" i="7"/>
  <c r="K262" i="7"/>
  <c r="L262" i="7"/>
  <c r="M262" i="7"/>
  <c r="N262" i="7"/>
  <c r="O262" i="7"/>
  <c r="P262" i="7"/>
  <c r="D263" i="7"/>
  <c r="F263" i="7"/>
  <c r="H263" i="7"/>
  <c r="J263" i="7"/>
  <c r="L263" i="7"/>
  <c r="N263" i="7"/>
  <c r="P263" i="7"/>
  <c r="D264" i="7"/>
  <c r="F264" i="7"/>
  <c r="H264" i="7"/>
  <c r="J264" i="7"/>
  <c r="L264" i="7"/>
  <c r="N264" i="7"/>
  <c r="P264" i="7"/>
  <c r="D265" i="7"/>
  <c r="F265" i="7"/>
  <c r="H265" i="7"/>
  <c r="J265" i="7"/>
  <c r="L265" i="7"/>
  <c r="N265" i="7"/>
  <c r="P265" i="7"/>
  <c r="D266" i="7"/>
  <c r="F266" i="7"/>
  <c r="H266" i="7"/>
  <c r="J266" i="7"/>
  <c r="L266" i="7"/>
  <c r="N266" i="7"/>
  <c r="P266" i="7"/>
  <c r="D267" i="7"/>
  <c r="F267" i="7"/>
  <c r="H267" i="7"/>
  <c r="J267" i="7"/>
  <c r="L267" i="7"/>
  <c r="N267" i="7"/>
  <c r="P267" i="7"/>
  <c r="C271" i="7"/>
  <c r="D271" i="7"/>
  <c r="E271" i="7"/>
  <c r="F271" i="7"/>
  <c r="G271" i="7"/>
  <c r="H271" i="7"/>
  <c r="I271" i="7"/>
  <c r="J271" i="7"/>
  <c r="K271" i="7"/>
  <c r="L271" i="7"/>
  <c r="M271" i="7"/>
  <c r="N271" i="7"/>
  <c r="O271" i="7"/>
  <c r="P271" i="7"/>
  <c r="D272" i="7"/>
  <c r="F272" i="7"/>
  <c r="H272" i="7"/>
  <c r="J272" i="7"/>
  <c r="L272" i="7"/>
  <c r="N272" i="7"/>
  <c r="P272" i="7"/>
  <c r="D273" i="7"/>
  <c r="F273" i="7"/>
  <c r="H273" i="7"/>
  <c r="J273" i="7"/>
  <c r="L273" i="7"/>
  <c r="N273" i="7"/>
  <c r="P273" i="7"/>
  <c r="D274" i="7"/>
  <c r="F274" i="7"/>
  <c r="H274" i="7"/>
  <c r="J274" i="7"/>
  <c r="L274" i="7"/>
  <c r="N274" i="7"/>
  <c r="P274" i="7"/>
  <c r="D275" i="7"/>
  <c r="F275" i="7"/>
  <c r="H275" i="7"/>
  <c r="J275" i="7"/>
  <c r="L275" i="7"/>
  <c r="N275" i="7"/>
  <c r="P275" i="7"/>
  <c r="D276" i="7"/>
  <c r="F276" i="7"/>
  <c r="H276" i="7"/>
  <c r="J276" i="7"/>
  <c r="L276" i="7"/>
  <c r="N276" i="7"/>
  <c r="P276" i="7"/>
  <c r="C280" i="7"/>
  <c r="D280" i="7"/>
  <c r="E280" i="7"/>
  <c r="F280" i="7"/>
  <c r="G280" i="7"/>
  <c r="H280" i="7"/>
  <c r="I280" i="7"/>
  <c r="J280" i="7"/>
  <c r="K280" i="7"/>
  <c r="L280" i="7"/>
  <c r="M280" i="7"/>
  <c r="N280" i="7"/>
  <c r="O280" i="7"/>
  <c r="P280" i="7"/>
  <c r="D281" i="7"/>
  <c r="F281" i="7"/>
  <c r="H281" i="7"/>
  <c r="J281" i="7"/>
  <c r="L281" i="7"/>
  <c r="N281" i="7"/>
  <c r="P281" i="7"/>
  <c r="D282" i="7"/>
  <c r="F282" i="7"/>
  <c r="H282" i="7"/>
  <c r="J282" i="7"/>
  <c r="L282" i="7"/>
  <c r="N282" i="7"/>
  <c r="P282" i="7"/>
  <c r="D283" i="7"/>
  <c r="F283" i="7"/>
  <c r="H283" i="7"/>
  <c r="J283" i="7"/>
  <c r="L283" i="7"/>
  <c r="N283" i="7"/>
  <c r="P283" i="7"/>
  <c r="D284" i="7"/>
  <c r="F284" i="7"/>
  <c r="H284" i="7"/>
  <c r="J284" i="7"/>
  <c r="L284" i="7"/>
  <c r="N284" i="7"/>
  <c r="P284" i="7"/>
  <c r="D285" i="7"/>
  <c r="F285" i="7"/>
  <c r="H285" i="7"/>
  <c r="J285" i="7"/>
  <c r="L285" i="7"/>
  <c r="N285" i="7"/>
  <c r="P285" i="7"/>
  <c r="C289" i="7"/>
  <c r="D289" i="7"/>
  <c r="E289" i="7"/>
  <c r="F289" i="7"/>
  <c r="G289" i="7"/>
  <c r="H289" i="7"/>
  <c r="I289" i="7"/>
  <c r="J289" i="7"/>
  <c r="K289" i="7"/>
  <c r="L289" i="7"/>
  <c r="M289" i="7"/>
  <c r="N289" i="7"/>
  <c r="O289" i="7"/>
  <c r="P289" i="7"/>
  <c r="D290" i="7"/>
  <c r="F290" i="7"/>
  <c r="H290" i="7"/>
  <c r="J290" i="7"/>
  <c r="L290" i="7"/>
  <c r="N290" i="7"/>
  <c r="P290" i="7"/>
  <c r="D291" i="7"/>
  <c r="F291" i="7"/>
  <c r="H291" i="7"/>
  <c r="J291" i="7"/>
  <c r="L291" i="7"/>
  <c r="N291" i="7"/>
  <c r="P291" i="7"/>
  <c r="D292" i="7"/>
  <c r="F292" i="7"/>
  <c r="H292" i="7"/>
  <c r="J292" i="7"/>
  <c r="L292" i="7"/>
  <c r="N292" i="7"/>
  <c r="P292" i="7"/>
  <c r="D293" i="7"/>
  <c r="F293" i="7"/>
  <c r="H293" i="7"/>
  <c r="J293" i="7"/>
  <c r="L293" i="7"/>
  <c r="N293" i="7"/>
  <c r="P293" i="7"/>
  <c r="D294" i="7"/>
  <c r="F294" i="7"/>
  <c r="H294" i="7"/>
  <c r="J294" i="7"/>
  <c r="L294" i="7"/>
  <c r="N294" i="7"/>
  <c r="P294" i="7"/>
  <c r="C298" i="7"/>
  <c r="D298" i="7"/>
  <c r="E298" i="7"/>
  <c r="F298" i="7"/>
  <c r="G298" i="7"/>
  <c r="H298" i="7"/>
  <c r="I298" i="7"/>
  <c r="J298" i="7"/>
  <c r="K298" i="7"/>
  <c r="L298" i="7"/>
  <c r="M298" i="7"/>
  <c r="N298" i="7"/>
  <c r="O298" i="7"/>
  <c r="P298" i="7"/>
  <c r="D299" i="7"/>
  <c r="F299" i="7"/>
  <c r="H299" i="7"/>
  <c r="J299" i="7"/>
  <c r="L299" i="7"/>
  <c r="N299" i="7"/>
  <c r="P299" i="7"/>
  <c r="D300" i="7"/>
  <c r="F300" i="7"/>
  <c r="H300" i="7"/>
  <c r="J300" i="7"/>
  <c r="L300" i="7"/>
  <c r="N300" i="7"/>
  <c r="P300" i="7"/>
  <c r="D301" i="7"/>
  <c r="F301" i="7"/>
  <c r="H301" i="7"/>
  <c r="J301" i="7"/>
  <c r="L301" i="7"/>
  <c r="N301" i="7"/>
  <c r="P301" i="7"/>
  <c r="D302" i="7"/>
  <c r="F302" i="7"/>
  <c r="H302" i="7"/>
  <c r="J302" i="7"/>
  <c r="L302" i="7"/>
  <c r="N302" i="7"/>
  <c r="P302" i="7"/>
  <c r="D303" i="7"/>
  <c r="F303" i="7"/>
  <c r="H303" i="7"/>
  <c r="J303" i="7"/>
  <c r="L303" i="7"/>
  <c r="N303" i="7"/>
  <c r="P303" i="7"/>
  <c r="C307" i="7"/>
  <c r="D307" i="7"/>
  <c r="E307" i="7"/>
  <c r="F307" i="7"/>
  <c r="G307" i="7"/>
  <c r="H307" i="7"/>
  <c r="I307" i="7"/>
  <c r="J307" i="7"/>
  <c r="K307" i="7"/>
  <c r="L307" i="7"/>
  <c r="M307" i="7"/>
  <c r="N307" i="7"/>
  <c r="O307" i="7"/>
  <c r="P307" i="7"/>
  <c r="D308" i="7"/>
  <c r="F308" i="7"/>
  <c r="H308" i="7"/>
  <c r="J308" i="7"/>
  <c r="L308" i="7"/>
  <c r="N308" i="7"/>
  <c r="P308" i="7"/>
  <c r="D309" i="7"/>
  <c r="F309" i="7"/>
  <c r="H309" i="7"/>
  <c r="J309" i="7"/>
  <c r="L309" i="7"/>
  <c r="N309" i="7"/>
  <c r="P309" i="7"/>
  <c r="D310" i="7"/>
  <c r="F310" i="7"/>
  <c r="H310" i="7"/>
  <c r="J310" i="7"/>
  <c r="L310" i="7"/>
  <c r="N310" i="7"/>
  <c r="P310" i="7"/>
  <c r="D311" i="7"/>
  <c r="F311" i="7"/>
  <c r="H311" i="7"/>
  <c r="J311" i="7"/>
  <c r="L311" i="7"/>
  <c r="N311" i="7"/>
  <c r="P311" i="7"/>
  <c r="D312" i="7"/>
  <c r="F312" i="7"/>
  <c r="H312" i="7"/>
  <c r="J312" i="7"/>
  <c r="L312" i="7"/>
  <c r="N312" i="7"/>
  <c r="P312" i="7"/>
  <c r="C316" i="7"/>
  <c r="D316" i="7"/>
  <c r="E316" i="7"/>
  <c r="F316" i="7"/>
  <c r="G316" i="7"/>
  <c r="H316" i="7"/>
  <c r="I316" i="7"/>
  <c r="J316" i="7"/>
  <c r="K316" i="7"/>
  <c r="L316" i="7"/>
  <c r="M316" i="7"/>
  <c r="N316" i="7"/>
  <c r="O316" i="7"/>
  <c r="P316" i="7"/>
  <c r="D317" i="7"/>
  <c r="F317" i="7"/>
  <c r="H317" i="7"/>
  <c r="J317" i="7"/>
  <c r="L317" i="7"/>
  <c r="N317" i="7"/>
  <c r="P317" i="7"/>
  <c r="D318" i="7"/>
  <c r="F318" i="7"/>
  <c r="H318" i="7"/>
  <c r="J318" i="7"/>
  <c r="L318" i="7"/>
  <c r="N318" i="7"/>
  <c r="P318" i="7"/>
  <c r="D319" i="7"/>
  <c r="F319" i="7"/>
  <c r="H319" i="7"/>
  <c r="J319" i="7"/>
  <c r="L319" i="7"/>
  <c r="N319" i="7"/>
  <c r="P319" i="7"/>
  <c r="D320" i="7"/>
  <c r="F320" i="7"/>
  <c r="H320" i="7"/>
  <c r="J320" i="7"/>
  <c r="L320" i="7"/>
  <c r="N320" i="7"/>
  <c r="P320" i="7"/>
  <c r="D321" i="7"/>
  <c r="F321" i="7"/>
  <c r="H321" i="7"/>
  <c r="J321" i="7"/>
  <c r="L321" i="7"/>
  <c r="N321" i="7"/>
  <c r="P321" i="7"/>
  <c r="C325" i="7"/>
  <c r="D325" i="7"/>
  <c r="E325" i="7"/>
  <c r="F325" i="7"/>
  <c r="G325" i="7"/>
  <c r="H325" i="7"/>
  <c r="I325" i="7"/>
  <c r="J325" i="7"/>
  <c r="K325" i="7"/>
  <c r="L325" i="7"/>
  <c r="M325" i="7"/>
  <c r="N325" i="7"/>
  <c r="O325" i="7"/>
  <c r="P325" i="7"/>
  <c r="D326" i="7"/>
  <c r="F326" i="7"/>
  <c r="H326" i="7"/>
  <c r="J326" i="7"/>
  <c r="L326" i="7"/>
  <c r="N326" i="7"/>
  <c r="P326" i="7"/>
  <c r="D327" i="7"/>
  <c r="F327" i="7"/>
  <c r="H327" i="7"/>
  <c r="J327" i="7"/>
  <c r="L327" i="7"/>
  <c r="N327" i="7"/>
  <c r="P327" i="7"/>
  <c r="D328" i="7"/>
  <c r="F328" i="7"/>
  <c r="H328" i="7"/>
  <c r="J328" i="7"/>
  <c r="L328" i="7"/>
  <c r="N328" i="7"/>
  <c r="P328" i="7"/>
  <c r="D329" i="7"/>
  <c r="F329" i="7"/>
  <c r="H329" i="7"/>
  <c r="J329" i="7"/>
  <c r="L329" i="7"/>
  <c r="N329" i="7"/>
  <c r="P329" i="7"/>
  <c r="D330" i="7"/>
  <c r="F330" i="7"/>
  <c r="H330" i="7"/>
  <c r="J330" i="7"/>
  <c r="L330" i="7"/>
  <c r="N330" i="7"/>
  <c r="P330" i="7"/>
  <c r="C334" i="7"/>
  <c r="D334" i="7"/>
  <c r="E334" i="7"/>
  <c r="F334" i="7"/>
  <c r="G334" i="7"/>
  <c r="H334" i="7"/>
  <c r="I334" i="7"/>
  <c r="J334" i="7"/>
  <c r="K334" i="7"/>
  <c r="L334" i="7"/>
  <c r="M334" i="7"/>
  <c r="N334" i="7"/>
  <c r="O334" i="7"/>
  <c r="P334" i="7"/>
  <c r="D335" i="7"/>
  <c r="F335" i="7"/>
  <c r="H335" i="7"/>
  <c r="J335" i="7"/>
  <c r="L335" i="7"/>
  <c r="N335" i="7"/>
  <c r="P335" i="7"/>
  <c r="D336" i="7"/>
  <c r="F336" i="7"/>
  <c r="H336" i="7"/>
  <c r="J336" i="7"/>
  <c r="L336" i="7"/>
  <c r="N336" i="7"/>
  <c r="P336" i="7"/>
  <c r="D337" i="7"/>
  <c r="F337" i="7"/>
  <c r="H337" i="7"/>
  <c r="J337" i="7"/>
  <c r="L337" i="7"/>
  <c r="N337" i="7"/>
  <c r="P337" i="7"/>
  <c r="D338" i="7"/>
  <c r="F338" i="7"/>
  <c r="H338" i="7"/>
  <c r="J338" i="7"/>
  <c r="L338" i="7"/>
  <c r="N338" i="7"/>
  <c r="P338" i="7"/>
  <c r="D339" i="7"/>
  <c r="F339" i="7"/>
  <c r="H339" i="7"/>
  <c r="J339" i="7"/>
  <c r="L339" i="7"/>
  <c r="N339" i="7"/>
  <c r="P339" i="7"/>
  <c r="C343" i="7"/>
  <c r="D343" i="7"/>
  <c r="E343" i="7"/>
  <c r="F343" i="7"/>
  <c r="G343" i="7"/>
  <c r="H343" i="7"/>
  <c r="I343" i="7"/>
  <c r="J343" i="7"/>
  <c r="K343" i="7"/>
  <c r="L343" i="7"/>
  <c r="M343" i="7"/>
  <c r="N343" i="7"/>
  <c r="O343" i="7"/>
  <c r="P343" i="7"/>
  <c r="D344" i="7"/>
  <c r="F344" i="7"/>
  <c r="H344" i="7"/>
  <c r="J344" i="7"/>
  <c r="L344" i="7"/>
  <c r="N344" i="7"/>
  <c r="P344" i="7"/>
  <c r="D345" i="7"/>
  <c r="F345" i="7"/>
  <c r="H345" i="7"/>
  <c r="J345" i="7"/>
  <c r="L345" i="7"/>
  <c r="N345" i="7"/>
  <c r="P345" i="7"/>
  <c r="D346" i="7"/>
  <c r="F346" i="7"/>
  <c r="H346" i="7"/>
  <c r="J346" i="7"/>
  <c r="L346" i="7"/>
  <c r="N346" i="7"/>
  <c r="P346" i="7"/>
  <c r="D347" i="7"/>
  <c r="F347" i="7"/>
  <c r="H347" i="7"/>
  <c r="J347" i="7"/>
  <c r="L347" i="7"/>
  <c r="N347" i="7"/>
  <c r="P347" i="7"/>
  <c r="D348" i="7"/>
  <c r="F348" i="7"/>
  <c r="H348" i="7"/>
  <c r="J348" i="7"/>
  <c r="L348" i="7"/>
  <c r="N348" i="7"/>
  <c r="P348" i="7"/>
  <c r="P357" i="7"/>
  <c r="N357" i="7"/>
  <c r="L357" i="7"/>
  <c r="J357" i="7"/>
  <c r="H357" i="7"/>
  <c r="F357" i="7"/>
  <c r="D357" i="7"/>
  <c r="P356" i="7"/>
  <c r="N356" i="7"/>
  <c r="L356" i="7"/>
  <c r="J356" i="7"/>
  <c r="H356" i="7"/>
  <c r="F356" i="7"/>
  <c r="D356" i="7"/>
  <c r="P355" i="7"/>
  <c r="N355" i="7"/>
  <c r="L355" i="7"/>
  <c r="J355" i="7"/>
  <c r="H355" i="7"/>
  <c r="F355" i="7"/>
  <c r="D355" i="7"/>
  <c r="P354" i="7"/>
  <c r="N354" i="7"/>
  <c r="L354" i="7"/>
  <c r="J354" i="7"/>
  <c r="H354" i="7"/>
  <c r="F354" i="7"/>
  <c r="D354" i="7"/>
  <c r="P353" i="7"/>
  <c r="C352" i="7"/>
  <c r="D352" i="7"/>
  <c r="E352" i="7"/>
  <c r="F352" i="7"/>
  <c r="G352" i="7"/>
  <c r="H352" i="7"/>
  <c r="I352" i="7"/>
  <c r="J352" i="7"/>
  <c r="K352" i="7"/>
  <c r="L352" i="7"/>
  <c r="M352" i="7"/>
  <c r="N352" i="7"/>
  <c r="O352" i="7"/>
  <c r="P352" i="7"/>
  <c r="D353" i="7"/>
  <c r="F353" i="7"/>
  <c r="H353" i="7"/>
  <c r="J353" i="7"/>
  <c r="L353" i="7"/>
  <c r="N353" i="7"/>
  <c r="C361" i="7"/>
  <c r="D361" i="7"/>
  <c r="E361" i="7"/>
  <c r="F361" i="7"/>
  <c r="G361" i="7"/>
  <c r="H361" i="7"/>
  <c r="I361" i="7"/>
  <c r="J361" i="7"/>
  <c r="K361" i="7"/>
  <c r="L361" i="7"/>
  <c r="M361" i="7"/>
  <c r="N361" i="7"/>
  <c r="O361" i="7"/>
  <c r="P361" i="7"/>
  <c r="D362" i="7"/>
  <c r="F362" i="7"/>
  <c r="H362" i="7"/>
  <c r="J362" i="7"/>
  <c r="L362" i="7"/>
  <c r="N362" i="7"/>
  <c r="P362" i="7"/>
  <c r="D363" i="7"/>
  <c r="F363" i="7"/>
  <c r="H363" i="7"/>
  <c r="J363" i="7"/>
  <c r="L363" i="7"/>
  <c r="N363" i="7"/>
  <c r="P363" i="7"/>
  <c r="D364" i="7"/>
  <c r="F364" i="7"/>
  <c r="H364" i="7"/>
  <c r="J364" i="7"/>
  <c r="L364" i="7"/>
  <c r="N364" i="7"/>
  <c r="P364" i="7"/>
  <c r="D365" i="7"/>
  <c r="F365" i="7"/>
  <c r="H365" i="7"/>
  <c r="J365" i="7"/>
  <c r="L365" i="7"/>
  <c r="N365" i="7"/>
  <c r="P365" i="7"/>
  <c r="D366" i="7"/>
  <c r="F366" i="7"/>
  <c r="H366" i="7"/>
  <c r="J366" i="7"/>
  <c r="L366" i="7"/>
  <c r="N366" i="7"/>
  <c r="P366" i="7"/>
  <c r="C370" i="7"/>
  <c r="D370" i="7"/>
  <c r="E370" i="7"/>
  <c r="F370" i="7"/>
  <c r="G370" i="7"/>
  <c r="H370" i="7"/>
  <c r="I370" i="7"/>
  <c r="J370" i="7"/>
  <c r="K370" i="7"/>
  <c r="L370" i="7"/>
  <c r="M370" i="7"/>
  <c r="N370" i="7"/>
  <c r="O370" i="7"/>
  <c r="P370" i="7"/>
  <c r="D371" i="7"/>
  <c r="F371" i="7"/>
  <c r="H371" i="7"/>
  <c r="J371" i="7"/>
  <c r="L371" i="7"/>
  <c r="N371" i="7"/>
  <c r="P371" i="7"/>
  <c r="D372" i="7"/>
  <c r="F372" i="7"/>
  <c r="H372" i="7"/>
  <c r="J372" i="7"/>
  <c r="L372" i="7"/>
  <c r="N372" i="7"/>
  <c r="P372" i="7"/>
  <c r="D373" i="7"/>
  <c r="F373" i="7"/>
  <c r="H373" i="7"/>
  <c r="J373" i="7"/>
  <c r="L373" i="7"/>
  <c r="N373" i="7"/>
  <c r="P373" i="7"/>
  <c r="D374" i="7"/>
  <c r="F374" i="7"/>
  <c r="H374" i="7"/>
  <c r="J374" i="7"/>
  <c r="L374" i="7"/>
  <c r="N374" i="7"/>
  <c r="P374" i="7"/>
  <c r="D375" i="7"/>
  <c r="F375" i="7"/>
  <c r="H375" i="7"/>
  <c r="J375" i="7"/>
  <c r="L375" i="7"/>
  <c r="N375" i="7"/>
  <c r="P375" i="7"/>
  <c r="C379" i="7"/>
  <c r="D379" i="7"/>
  <c r="E379" i="7"/>
  <c r="F379" i="7"/>
  <c r="G379" i="7"/>
  <c r="H379" i="7"/>
  <c r="I379" i="7"/>
  <c r="J379" i="7"/>
  <c r="K379" i="7"/>
  <c r="L379" i="7"/>
  <c r="M379" i="7"/>
  <c r="N379" i="7"/>
  <c r="O379" i="7"/>
  <c r="P379" i="7"/>
  <c r="D380" i="7"/>
  <c r="F380" i="7"/>
  <c r="H380" i="7"/>
  <c r="J380" i="7"/>
  <c r="L380" i="7"/>
  <c r="N380" i="7"/>
  <c r="P380" i="7"/>
  <c r="D381" i="7"/>
  <c r="F381" i="7"/>
  <c r="H381" i="7"/>
  <c r="J381" i="7"/>
  <c r="L381" i="7"/>
  <c r="N381" i="7"/>
  <c r="P381" i="7"/>
  <c r="D382" i="7"/>
  <c r="F382" i="7"/>
  <c r="H382" i="7"/>
  <c r="J382" i="7"/>
  <c r="L382" i="7"/>
  <c r="N382" i="7"/>
  <c r="P382" i="7"/>
  <c r="D383" i="7"/>
  <c r="F383" i="7"/>
  <c r="H383" i="7"/>
  <c r="J383" i="7"/>
  <c r="L383" i="7"/>
  <c r="N383" i="7"/>
  <c r="P383" i="7"/>
  <c r="D384" i="7"/>
  <c r="F384" i="7"/>
  <c r="H384" i="7"/>
  <c r="J384" i="7"/>
  <c r="L384" i="7"/>
  <c r="N384" i="7"/>
  <c r="P384" i="7"/>
  <c r="C388" i="7"/>
  <c r="D388" i="7"/>
  <c r="E388" i="7"/>
  <c r="F388" i="7"/>
  <c r="G388" i="7"/>
  <c r="H388" i="7"/>
  <c r="I388" i="7"/>
  <c r="J388" i="7"/>
  <c r="K388" i="7"/>
  <c r="L388" i="7"/>
  <c r="M388" i="7"/>
  <c r="N388" i="7"/>
  <c r="O388" i="7"/>
  <c r="P388" i="7"/>
  <c r="D389" i="7"/>
  <c r="F389" i="7"/>
  <c r="H389" i="7"/>
  <c r="J389" i="7"/>
  <c r="L389" i="7"/>
  <c r="N389" i="7"/>
  <c r="P389" i="7"/>
  <c r="D390" i="7"/>
  <c r="F390" i="7"/>
  <c r="H390" i="7"/>
  <c r="J390" i="7"/>
  <c r="L390" i="7"/>
  <c r="N390" i="7"/>
  <c r="P390" i="7"/>
  <c r="D391" i="7"/>
  <c r="F391" i="7"/>
  <c r="H391" i="7"/>
  <c r="J391" i="7"/>
  <c r="L391" i="7"/>
  <c r="N391" i="7"/>
  <c r="P391" i="7"/>
  <c r="D392" i="7"/>
  <c r="F392" i="7"/>
  <c r="H392" i="7"/>
  <c r="J392" i="7"/>
  <c r="L392" i="7"/>
  <c r="N392" i="7"/>
  <c r="P392" i="7"/>
  <c r="D393" i="7"/>
  <c r="F393" i="7"/>
  <c r="H393" i="7"/>
  <c r="J393" i="7"/>
  <c r="L393" i="7"/>
  <c r="N393" i="7"/>
  <c r="P393" i="7"/>
  <c r="C397" i="7"/>
  <c r="D397" i="7"/>
  <c r="E397" i="7"/>
  <c r="F397" i="7"/>
  <c r="G397" i="7"/>
  <c r="H397" i="7"/>
  <c r="I397" i="7"/>
  <c r="J397" i="7"/>
  <c r="K397" i="7"/>
  <c r="L397" i="7"/>
  <c r="M397" i="7"/>
  <c r="N397" i="7"/>
  <c r="O397" i="7"/>
  <c r="P397" i="7"/>
  <c r="D398" i="7"/>
  <c r="F398" i="7"/>
  <c r="H398" i="7"/>
  <c r="J398" i="7"/>
  <c r="L398" i="7"/>
  <c r="N398" i="7"/>
  <c r="P398" i="7"/>
  <c r="D399" i="7"/>
  <c r="F399" i="7"/>
  <c r="H399" i="7"/>
  <c r="J399" i="7"/>
  <c r="L399" i="7"/>
  <c r="N399" i="7"/>
  <c r="P399" i="7"/>
  <c r="D400" i="7"/>
  <c r="F400" i="7"/>
  <c r="H400" i="7"/>
  <c r="J400" i="7"/>
  <c r="L400" i="7"/>
  <c r="N400" i="7"/>
  <c r="P400" i="7"/>
  <c r="D401" i="7"/>
  <c r="F401" i="7"/>
  <c r="H401" i="7"/>
  <c r="J401" i="7"/>
  <c r="L401" i="7"/>
  <c r="N401" i="7"/>
  <c r="P401" i="7"/>
  <c r="D402" i="7"/>
  <c r="F402" i="7"/>
  <c r="H402" i="7"/>
  <c r="J402" i="7"/>
  <c r="L402" i="7"/>
  <c r="N402" i="7"/>
  <c r="P402" i="7"/>
  <c r="P411" i="7"/>
  <c r="N411" i="7"/>
  <c r="L411" i="7"/>
  <c r="J411" i="7"/>
  <c r="H411" i="7"/>
  <c r="F411" i="7"/>
  <c r="D411" i="7"/>
  <c r="P410" i="7"/>
  <c r="N410" i="7"/>
  <c r="L410" i="7"/>
  <c r="J410" i="7"/>
  <c r="H410" i="7"/>
  <c r="F410" i="7"/>
  <c r="D410" i="7"/>
  <c r="P409" i="7"/>
  <c r="N409" i="7"/>
  <c r="L409" i="7"/>
  <c r="J409" i="7"/>
  <c r="H409" i="7"/>
  <c r="F409" i="7"/>
  <c r="D409" i="7"/>
  <c r="P408" i="7"/>
  <c r="N408" i="7"/>
  <c r="L408" i="7"/>
  <c r="C406" i="7"/>
  <c r="D406" i="7"/>
  <c r="E406" i="7"/>
  <c r="F406" i="7"/>
  <c r="G406" i="7"/>
  <c r="H406" i="7"/>
  <c r="I406" i="7"/>
  <c r="J406" i="7"/>
  <c r="K406" i="7"/>
  <c r="L406" i="7"/>
  <c r="M406" i="7"/>
  <c r="N406" i="7"/>
  <c r="O406" i="7"/>
  <c r="P406" i="7"/>
  <c r="D407" i="7"/>
  <c r="F407" i="7"/>
  <c r="H407" i="7"/>
  <c r="J407" i="7"/>
  <c r="L407" i="7"/>
  <c r="N407" i="7"/>
  <c r="P407" i="7"/>
  <c r="D408" i="7"/>
  <c r="F408" i="7"/>
  <c r="H408" i="7"/>
  <c r="J408" i="7"/>
  <c r="C415" i="7"/>
  <c r="D415" i="7"/>
  <c r="E415" i="7"/>
  <c r="F415" i="7"/>
  <c r="G415" i="7"/>
  <c r="H415" i="7"/>
  <c r="I415" i="7"/>
  <c r="J415" i="7"/>
  <c r="K415" i="7"/>
  <c r="L415" i="7"/>
  <c r="M415" i="7"/>
  <c r="N415" i="7"/>
  <c r="O415" i="7"/>
  <c r="P415" i="7"/>
  <c r="D416" i="7"/>
  <c r="F416" i="7"/>
  <c r="H416" i="7"/>
  <c r="J416" i="7"/>
  <c r="L416" i="7"/>
  <c r="N416" i="7"/>
  <c r="P416" i="7"/>
  <c r="D417" i="7"/>
  <c r="F417" i="7"/>
  <c r="H417" i="7"/>
  <c r="J417" i="7"/>
  <c r="L417" i="7"/>
  <c r="N417" i="7"/>
  <c r="P417" i="7"/>
  <c r="D418" i="7"/>
  <c r="F418" i="7"/>
  <c r="H418" i="7"/>
  <c r="J418" i="7"/>
  <c r="L418" i="7"/>
  <c r="N418" i="7"/>
  <c r="P418" i="7"/>
  <c r="D419" i="7"/>
  <c r="F419" i="7"/>
  <c r="H419" i="7"/>
  <c r="J419" i="7"/>
  <c r="L419" i="7"/>
  <c r="N419" i="7"/>
  <c r="P419" i="7"/>
  <c r="D420" i="7"/>
  <c r="F420" i="7"/>
  <c r="H420" i="7"/>
  <c r="J420" i="7"/>
  <c r="L420" i="7"/>
  <c r="N420" i="7"/>
  <c r="P420" i="7"/>
  <c r="C424" i="7"/>
  <c r="D424" i="7"/>
  <c r="E424" i="7"/>
  <c r="F424" i="7"/>
  <c r="G424" i="7"/>
  <c r="H424" i="7"/>
  <c r="I424" i="7"/>
  <c r="J424" i="7"/>
  <c r="K424" i="7"/>
  <c r="L424" i="7"/>
  <c r="M424" i="7"/>
  <c r="N424" i="7"/>
  <c r="O424" i="7"/>
  <c r="P424" i="7"/>
  <c r="D425" i="7"/>
  <c r="F425" i="7"/>
  <c r="H425" i="7"/>
  <c r="J425" i="7"/>
  <c r="L425" i="7"/>
  <c r="N425" i="7"/>
  <c r="P425" i="7"/>
  <c r="D426" i="7"/>
  <c r="F426" i="7"/>
  <c r="H426" i="7"/>
  <c r="J426" i="7"/>
  <c r="L426" i="7"/>
  <c r="N426" i="7"/>
  <c r="P426" i="7"/>
  <c r="D427" i="7"/>
  <c r="F427" i="7"/>
  <c r="H427" i="7"/>
  <c r="J427" i="7"/>
  <c r="L427" i="7"/>
  <c r="N427" i="7"/>
  <c r="P427" i="7"/>
  <c r="D428" i="7"/>
  <c r="F428" i="7"/>
  <c r="H428" i="7"/>
  <c r="J428" i="7"/>
  <c r="L428" i="7"/>
  <c r="N428" i="7"/>
  <c r="P428" i="7"/>
  <c r="D429" i="7"/>
  <c r="F429" i="7"/>
  <c r="H429" i="7"/>
  <c r="J429" i="7"/>
  <c r="L429" i="7"/>
  <c r="N429" i="7"/>
  <c r="P429" i="7"/>
  <c r="P438" i="7"/>
  <c r="N438" i="7"/>
  <c r="L438" i="7"/>
  <c r="J438" i="7"/>
  <c r="H438" i="7"/>
  <c r="F438" i="7"/>
  <c r="D438" i="7"/>
  <c r="P437" i="7"/>
  <c r="N437" i="7"/>
  <c r="L437" i="7"/>
  <c r="J437" i="7"/>
  <c r="H437" i="7"/>
  <c r="F437" i="7"/>
  <c r="D437" i="7"/>
  <c r="P436" i="7"/>
  <c r="N436" i="7"/>
  <c r="L436" i="7"/>
  <c r="J436" i="7"/>
  <c r="H436" i="7"/>
  <c r="F436" i="7"/>
  <c r="D436" i="7"/>
  <c r="P435" i="7"/>
  <c r="C433" i="7"/>
  <c r="D433" i="7"/>
  <c r="E433" i="7"/>
  <c r="F433" i="7"/>
  <c r="G433" i="7"/>
  <c r="H433" i="7"/>
  <c r="I433" i="7"/>
  <c r="J433" i="7"/>
  <c r="K433" i="7"/>
  <c r="L433" i="7"/>
  <c r="M433" i="7"/>
  <c r="N433" i="7"/>
  <c r="O433" i="7"/>
  <c r="P433" i="7"/>
  <c r="D434" i="7"/>
  <c r="F434" i="7"/>
  <c r="H434" i="7"/>
  <c r="J434" i="7"/>
  <c r="L434" i="7"/>
  <c r="N434" i="7"/>
  <c r="P434" i="7"/>
  <c r="D435" i="7"/>
  <c r="F435" i="7"/>
  <c r="H435" i="7"/>
  <c r="J435" i="7"/>
  <c r="L435" i="7"/>
  <c r="N435" i="7"/>
  <c r="C442" i="7"/>
  <c r="D442" i="7"/>
  <c r="E442" i="7"/>
  <c r="F442" i="7"/>
  <c r="G442" i="7"/>
  <c r="H442" i="7"/>
  <c r="I442" i="7"/>
  <c r="J442" i="7"/>
  <c r="K442" i="7"/>
  <c r="L442" i="7"/>
  <c r="M442" i="7"/>
  <c r="N442" i="7"/>
  <c r="O442" i="7"/>
  <c r="P442" i="7"/>
  <c r="D443" i="7"/>
  <c r="F443" i="7"/>
  <c r="H443" i="7"/>
  <c r="J443" i="7"/>
  <c r="L443" i="7"/>
  <c r="N443" i="7"/>
  <c r="P443" i="7"/>
  <c r="D444" i="7"/>
  <c r="F444" i="7"/>
  <c r="H444" i="7"/>
  <c r="J444" i="7"/>
  <c r="L444" i="7"/>
  <c r="N444" i="7"/>
  <c r="P444" i="7"/>
  <c r="D445" i="7"/>
  <c r="F445" i="7"/>
  <c r="H445" i="7"/>
  <c r="J445" i="7"/>
  <c r="L445" i="7"/>
  <c r="N445" i="7"/>
  <c r="P445" i="7"/>
  <c r="D446" i="7"/>
  <c r="F446" i="7"/>
  <c r="H446" i="7"/>
  <c r="J446" i="7"/>
  <c r="L446" i="7"/>
  <c r="N446" i="7"/>
  <c r="P446" i="7"/>
  <c r="D447" i="7"/>
  <c r="F447" i="7"/>
  <c r="H447" i="7"/>
  <c r="J447" i="7"/>
  <c r="L447" i="7"/>
  <c r="N447" i="7"/>
  <c r="P447" i="7"/>
  <c r="AZ100" i="2"/>
  <c r="AY100" i="2"/>
  <c r="AX100" i="2"/>
  <c r="AW100" i="2"/>
  <c r="AV100" i="2"/>
  <c r="AU100" i="2"/>
  <c r="AT100" i="2"/>
  <c r="AS100" i="2"/>
  <c r="AR100" i="2"/>
  <c r="AQ100" i="2"/>
  <c r="AP100" i="2"/>
  <c r="AO100" i="2"/>
  <c r="AN100" i="2"/>
  <c r="AM100" i="2"/>
  <c r="AL100" i="2"/>
  <c r="AK100" i="2"/>
  <c r="AJ100" i="2"/>
  <c r="AI100" i="2"/>
  <c r="AH100" i="2"/>
  <c r="AG100" i="2"/>
  <c r="AF100" i="2"/>
  <c r="AE100" i="2"/>
  <c r="AD100" i="2"/>
  <c r="AC100" i="2"/>
  <c r="AB100" i="2"/>
  <c r="AA100" i="2"/>
  <c r="Z100" i="2"/>
  <c r="Y100" i="2"/>
  <c r="X100" i="2"/>
  <c r="W100" i="2"/>
  <c r="V100" i="2"/>
  <c r="U100" i="2"/>
  <c r="T100" i="2"/>
  <c r="S100" i="2"/>
  <c r="R100" i="2"/>
  <c r="Q100" i="2"/>
  <c r="P100" i="2"/>
  <c r="O100" i="2"/>
  <c r="N100" i="2"/>
  <c r="M100" i="2"/>
  <c r="L100" i="2"/>
  <c r="K100" i="2"/>
  <c r="J100" i="2"/>
  <c r="I100" i="2"/>
  <c r="H100" i="2"/>
  <c r="G100" i="2"/>
  <c r="F100" i="2"/>
  <c r="E100" i="2"/>
  <c r="D100" i="2"/>
  <c r="C100" i="2"/>
  <c r="B100" i="2"/>
  <c r="A100" i="2"/>
  <c r="AZ99" i="2"/>
  <c r="AY99" i="2"/>
  <c r="AX99" i="2"/>
  <c r="AW99" i="2"/>
  <c r="AV99" i="2"/>
  <c r="AU99" i="2"/>
  <c r="AT99" i="2"/>
  <c r="AS99" i="2"/>
  <c r="AR99" i="2"/>
  <c r="AQ99" i="2"/>
  <c r="AP99" i="2"/>
  <c r="AO99" i="2"/>
  <c r="AN99" i="2"/>
  <c r="AM99" i="2"/>
  <c r="AL99" i="2"/>
  <c r="AK99" i="2"/>
  <c r="AJ99" i="2"/>
  <c r="AI99" i="2"/>
  <c r="AH99" i="2"/>
  <c r="AG99" i="2"/>
  <c r="AF99" i="2"/>
  <c r="AE99" i="2"/>
  <c r="AD99" i="2"/>
  <c r="AC99" i="2"/>
  <c r="AB99" i="2"/>
  <c r="AA99" i="2"/>
  <c r="Z99" i="2"/>
  <c r="Y99" i="2"/>
  <c r="X99" i="2"/>
  <c r="W99" i="2"/>
  <c r="V99" i="2"/>
  <c r="U99" i="2"/>
  <c r="T99" i="2"/>
  <c r="S99" i="2"/>
  <c r="R99" i="2"/>
  <c r="Q99" i="2"/>
  <c r="P99" i="2"/>
  <c r="O99" i="2"/>
  <c r="N99" i="2"/>
  <c r="M99" i="2"/>
  <c r="L99" i="2"/>
  <c r="K99" i="2"/>
  <c r="J99" i="2"/>
  <c r="I99" i="2"/>
  <c r="H99" i="2"/>
  <c r="G99" i="2"/>
  <c r="F99" i="2"/>
  <c r="E99" i="2"/>
  <c r="D99" i="2"/>
  <c r="C99" i="2"/>
  <c r="B99" i="2"/>
  <c r="A99" i="2"/>
  <c r="AZ98" i="2"/>
  <c r="AY98" i="2"/>
  <c r="AX98" i="2"/>
  <c r="AW98" i="2"/>
  <c r="AV98" i="2"/>
  <c r="AU98" i="2"/>
  <c r="AT98" i="2"/>
  <c r="AS98" i="2"/>
  <c r="AR98" i="2"/>
  <c r="AQ98" i="2"/>
  <c r="AP98" i="2"/>
  <c r="AO98" i="2"/>
  <c r="AN98" i="2"/>
  <c r="AM98" i="2"/>
  <c r="AL98" i="2"/>
  <c r="AK98" i="2"/>
  <c r="AJ98" i="2"/>
  <c r="AI98" i="2"/>
  <c r="AH98" i="2"/>
  <c r="AG98" i="2"/>
  <c r="AF98" i="2"/>
  <c r="AE98" i="2"/>
  <c r="AD98" i="2"/>
  <c r="AC98" i="2"/>
  <c r="AB98" i="2"/>
  <c r="AA98" i="2"/>
  <c r="Z98" i="2"/>
  <c r="Y98" i="2"/>
  <c r="X98" i="2"/>
  <c r="W98" i="2"/>
  <c r="V98" i="2"/>
  <c r="U98" i="2"/>
  <c r="T98" i="2"/>
  <c r="S98" i="2"/>
  <c r="R98" i="2"/>
  <c r="Q98" i="2"/>
  <c r="P98" i="2"/>
  <c r="O98" i="2"/>
  <c r="N98" i="2"/>
  <c r="M98" i="2"/>
  <c r="L98" i="2"/>
  <c r="K98" i="2"/>
  <c r="J98" i="2"/>
  <c r="I98" i="2"/>
  <c r="H98" i="2"/>
  <c r="G98" i="2"/>
  <c r="F98" i="2"/>
  <c r="E98" i="2"/>
  <c r="D98" i="2"/>
  <c r="C98" i="2"/>
  <c r="B98" i="2"/>
  <c r="A98" i="2"/>
  <c r="AZ97" i="2"/>
  <c r="AY97" i="2"/>
  <c r="AX97" i="2"/>
  <c r="AW97" i="2"/>
  <c r="AV97" i="2"/>
  <c r="AU97" i="2"/>
  <c r="AT97" i="2"/>
  <c r="AS97" i="2"/>
  <c r="AR97" i="2"/>
  <c r="AQ97" i="2"/>
  <c r="AP97" i="2"/>
  <c r="AO97" i="2"/>
  <c r="AN97" i="2"/>
  <c r="AM97" i="2"/>
  <c r="AL97" i="2"/>
  <c r="AK97" i="2"/>
  <c r="AJ97" i="2"/>
  <c r="AI97" i="2"/>
  <c r="AH97" i="2"/>
  <c r="AG97" i="2"/>
  <c r="AF97" i="2"/>
  <c r="AE97" i="2"/>
  <c r="AD97" i="2"/>
  <c r="AC97" i="2"/>
  <c r="AB97" i="2"/>
  <c r="AA97" i="2"/>
  <c r="Z97" i="2"/>
  <c r="Y97" i="2"/>
  <c r="X97" i="2"/>
  <c r="W97" i="2"/>
  <c r="V97" i="2"/>
  <c r="U97" i="2"/>
  <c r="T97" i="2"/>
  <c r="S97" i="2"/>
  <c r="R97" i="2"/>
  <c r="Q97" i="2"/>
  <c r="P97" i="2"/>
  <c r="O97" i="2"/>
  <c r="N97" i="2"/>
  <c r="M97" i="2"/>
  <c r="L97" i="2"/>
  <c r="K97" i="2"/>
  <c r="J97" i="2"/>
  <c r="I97" i="2"/>
  <c r="H97" i="2"/>
  <c r="G97" i="2"/>
  <c r="F97" i="2"/>
  <c r="E97" i="2"/>
  <c r="D97" i="2"/>
  <c r="C97" i="2"/>
  <c r="B97" i="2"/>
  <c r="A97" i="2"/>
  <c r="AZ96" i="2"/>
  <c r="AY96" i="2"/>
  <c r="AX96" i="2"/>
  <c r="AW96" i="2"/>
  <c r="AV96" i="2"/>
  <c r="AU96" i="2"/>
  <c r="AT96" i="2"/>
  <c r="AS96" i="2"/>
  <c r="AR96" i="2"/>
  <c r="AQ96" i="2"/>
  <c r="AP96" i="2"/>
  <c r="AO96" i="2"/>
  <c r="AN96" i="2"/>
  <c r="AM96" i="2"/>
  <c r="AL96" i="2"/>
  <c r="AK96" i="2"/>
  <c r="AJ96" i="2"/>
  <c r="AI96" i="2"/>
  <c r="AH96" i="2"/>
  <c r="AG96" i="2"/>
  <c r="AF96" i="2"/>
  <c r="AE96" i="2"/>
  <c r="AD96" i="2"/>
  <c r="AC96" i="2"/>
  <c r="AB96" i="2"/>
  <c r="AA96" i="2"/>
  <c r="Z96" i="2"/>
  <c r="Y96" i="2"/>
  <c r="X96" i="2"/>
  <c r="W96" i="2"/>
  <c r="V96" i="2"/>
  <c r="U96" i="2"/>
  <c r="T96" i="2"/>
  <c r="S96" i="2"/>
  <c r="R96" i="2"/>
  <c r="Q96" i="2"/>
  <c r="P96" i="2"/>
  <c r="O96" i="2"/>
  <c r="N96" i="2"/>
  <c r="M96" i="2"/>
  <c r="L96" i="2"/>
  <c r="K96" i="2"/>
  <c r="J96" i="2"/>
  <c r="I96" i="2"/>
  <c r="H96" i="2"/>
  <c r="G96" i="2"/>
  <c r="F96" i="2"/>
  <c r="E96" i="2"/>
  <c r="D96" i="2"/>
  <c r="C96" i="2"/>
  <c r="B96" i="2"/>
  <c r="A96" i="2"/>
  <c r="AZ95" i="2"/>
  <c r="AY95" i="2"/>
  <c r="AX95" i="2"/>
  <c r="AW95" i="2"/>
  <c r="AV95" i="2"/>
  <c r="AU95" i="2"/>
  <c r="AT95" i="2"/>
  <c r="AS95" i="2"/>
  <c r="AR95" i="2"/>
  <c r="AQ95" i="2"/>
  <c r="AP95" i="2"/>
  <c r="AO95" i="2"/>
  <c r="AN95" i="2"/>
  <c r="AM95" i="2"/>
  <c r="AL95" i="2"/>
  <c r="AK95" i="2"/>
  <c r="AJ95" i="2"/>
  <c r="AI95" i="2"/>
  <c r="AH95" i="2"/>
  <c r="AG95" i="2"/>
  <c r="AF95" i="2"/>
  <c r="AE95" i="2"/>
  <c r="AD95" i="2"/>
  <c r="AC95" i="2"/>
  <c r="AB95" i="2"/>
  <c r="AA95" i="2"/>
  <c r="Z95" i="2"/>
  <c r="Y95" i="2"/>
  <c r="X95" i="2"/>
  <c r="W95" i="2"/>
  <c r="V95" i="2"/>
  <c r="U95" i="2"/>
  <c r="T95" i="2"/>
  <c r="S95" i="2"/>
  <c r="R95" i="2"/>
  <c r="Q95" i="2"/>
  <c r="P95" i="2"/>
  <c r="O95" i="2"/>
  <c r="N95" i="2"/>
  <c r="M95" i="2"/>
  <c r="L95" i="2"/>
  <c r="K95" i="2"/>
  <c r="J95" i="2"/>
  <c r="I95" i="2"/>
  <c r="H95" i="2"/>
  <c r="G95" i="2"/>
  <c r="F95" i="2"/>
  <c r="E95" i="2"/>
  <c r="D95" i="2"/>
  <c r="C95" i="2"/>
  <c r="B95" i="2"/>
  <c r="A95" i="2"/>
  <c r="AZ94" i="2"/>
  <c r="AY94" i="2"/>
  <c r="AX94" i="2"/>
  <c r="AW94" i="2"/>
  <c r="AV94" i="2"/>
  <c r="AU94" i="2"/>
  <c r="AT94" i="2"/>
  <c r="AS94" i="2"/>
  <c r="AR94" i="2"/>
  <c r="AQ94" i="2"/>
  <c r="AP94" i="2"/>
  <c r="AO94" i="2"/>
  <c r="AN94" i="2"/>
  <c r="AM94" i="2"/>
  <c r="AL94" i="2"/>
  <c r="AK94" i="2"/>
  <c r="AJ94" i="2"/>
  <c r="AI94" i="2"/>
  <c r="AH94" i="2"/>
  <c r="AG94" i="2"/>
  <c r="AF94" i="2"/>
  <c r="AE94" i="2"/>
  <c r="AD94" i="2"/>
  <c r="AC94" i="2"/>
  <c r="AB94" i="2"/>
  <c r="AA94" i="2"/>
  <c r="Z94" i="2"/>
  <c r="Y94" i="2"/>
  <c r="X94" i="2"/>
  <c r="W94" i="2"/>
  <c r="V94" i="2"/>
  <c r="U94" i="2"/>
  <c r="T94" i="2"/>
  <c r="S94" i="2"/>
  <c r="R94" i="2"/>
  <c r="Q94" i="2"/>
  <c r="P94" i="2"/>
  <c r="O94" i="2"/>
  <c r="N94" i="2"/>
  <c r="M94" i="2"/>
  <c r="L94" i="2"/>
  <c r="K94" i="2"/>
  <c r="J94" i="2"/>
  <c r="I94" i="2"/>
  <c r="H94" i="2"/>
  <c r="G94" i="2"/>
  <c r="F94" i="2"/>
  <c r="E94" i="2"/>
  <c r="D94" i="2"/>
  <c r="C94" i="2"/>
  <c r="B94" i="2"/>
  <c r="A94" i="2"/>
  <c r="AZ93" i="2"/>
  <c r="AY93" i="2"/>
  <c r="AX93" i="2"/>
  <c r="AW93" i="2"/>
  <c r="AV93" i="2"/>
  <c r="AU93" i="2"/>
  <c r="AT93" i="2"/>
  <c r="AS93" i="2"/>
  <c r="AR93" i="2"/>
  <c r="AQ93" i="2"/>
  <c r="AP93" i="2"/>
  <c r="AO93" i="2"/>
  <c r="AN93" i="2"/>
  <c r="AM93" i="2"/>
  <c r="AL93" i="2"/>
  <c r="AK93" i="2"/>
  <c r="AJ93" i="2"/>
  <c r="AI93" i="2"/>
  <c r="AH93" i="2"/>
  <c r="AG93" i="2"/>
  <c r="AF93" i="2"/>
  <c r="AE93" i="2"/>
  <c r="AD93" i="2"/>
  <c r="AC93" i="2"/>
  <c r="AB93" i="2"/>
  <c r="AA93" i="2"/>
  <c r="Z93" i="2"/>
  <c r="Y93" i="2"/>
  <c r="X93" i="2"/>
  <c r="W93" i="2"/>
  <c r="V93" i="2"/>
  <c r="U93" i="2"/>
  <c r="T93" i="2"/>
  <c r="S93" i="2"/>
  <c r="R93" i="2"/>
  <c r="Q93" i="2"/>
  <c r="P93" i="2"/>
  <c r="O93" i="2"/>
  <c r="N93" i="2"/>
  <c r="M93" i="2"/>
  <c r="L93" i="2"/>
  <c r="K93" i="2"/>
  <c r="J93" i="2"/>
  <c r="I93" i="2"/>
  <c r="H93" i="2"/>
  <c r="G93" i="2"/>
  <c r="F93" i="2"/>
  <c r="E93" i="2"/>
  <c r="D93" i="2"/>
  <c r="C93" i="2"/>
  <c r="B93" i="2"/>
  <c r="A93" i="2"/>
  <c r="AZ92" i="2"/>
  <c r="AY92" i="2"/>
  <c r="AX92" i="2"/>
  <c r="AW92" i="2"/>
  <c r="AV92" i="2"/>
  <c r="AU92" i="2"/>
  <c r="AT92" i="2"/>
  <c r="AS92" i="2"/>
  <c r="AR92" i="2"/>
  <c r="AQ92" i="2"/>
  <c r="AP92" i="2"/>
  <c r="AO92" i="2"/>
  <c r="AN92" i="2"/>
  <c r="AM92" i="2"/>
  <c r="AL92" i="2"/>
  <c r="AK92" i="2"/>
  <c r="AJ92" i="2"/>
  <c r="AI92" i="2"/>
  <c r="AH92" i="2"/>
  <c r="AG92" i="2"/>
  <c r="AF92" i="2"/>
  <c r="AE92" i="2"/>
  <c r="AD92" i="2"/>
  <c r="AC92" i="2"/>
  <c r="AB92" i="2"/>
  <c r="AA92" i="2"/>
  <c r="Z92" i="2"/>
  <c r="Y92" i="2"/>
  <c r="X92" i="2"/>
  <c r="W92" i="2"/>
  <c r="V92" i="2"/>
  <c r="U92" i="2"/>
  <c r="T92" i="2"/>
  <c r="S92" i="2"/>
  <c r="R92" i="2"/>
  <c r="Q92" i="2"/>
  <c r="P92" i="2"/>
  <c r="O92" i="2"/>
  <c r="N92" i="2"/>
  <c r="M92" i="2"/>
  <c r="L92" i="2"/>
  <c r="K92" i="2"/>
  <c r="J92" i="2"/>
  <c r="I92" i="2"/>
  <c r="H92" i="2"/>
  <c r="G92" i="2"/>
  <c r="F92" i="2"/>
  <c r="E92" i="2"/>
  <c r="D92" i="2"/>
  <c r="C92" i="2"/>
  <c r="B92" i="2"/>
  <c r="A92" i="2"/>
  <c r="AZ91" i="2"/>
  <c r="AY91" i="2"/>
  <c r="AX91" i="2"/>
  <c r="AW91" i="2"/>
  <c r="AV91" i="2"/>
  <c r="AU91" i="2"/>
  <c r="AT91" i="2"/>
  <c r="AS91" i="2"/>
  <c r="AR91" i="2"/>
  <c r="AQ91" i="2"/>
  <c r="AP91" i="2"/>
  <c r="AO91" i="2"/>
  <c r="AN91" i="2"/>
  <c r="AM91" i="2"/>
  <c r="AL91" i="2"/>
  <c r="AK91" i="2"/>
  <c r="AJ91" i="2"/>
  <c r="AI91" i="2"/>
  <c r="AH91" i="2"/>
  <c r="AG91" i="2"/>
  <c r="AF91" i="2"/>
  <c r="AE91" i="2"/>
  <c r="AD91" i="2"/>
  <c r="AC91" i="2"/>
  <c r="AB91" i="2"/>
  <c r="AA91" i="2"/>
  <c r="Z91" i="2"/>
  <c r="Y91" i="2"/>
  <c r="X91" i="2"/>
  <c r="W91" i="2"/>
  <c r="V91" i="2"/>
  <c r="U91" i="2"/>
  <c r="T91" i="2"/>
  <c r="S91" i="2"/>
  <c r="R91" i="2"/>
  <c r="Q91" i="2"/>
  <c r="P91" i="2"/>
  <c r="O91" i="2"/>
  <c r="N91" i="2"/>
  <c r="M91" i="2"/>
  <c r="L91" i="2"/>
  <c r="K91" i="2"/>
  <c r="J91" i="2"/>
  <c r="I91" i="2"/>
  <c r="H91" i="2"/>
  <c r="G91" i="2"/>
  <c r="F91" i="2"/>
  <c r="E91" i="2"/>
  <c r="D91" i="2"/>
  <c r="C91" i="2"/>
  <c r="B91" i="2"/>
  <c r="A91" i="2"/>
  <c r="AZ90" i="2"/>
  <c r="AY90" i="2"/>
  <c r="AX90" i="2"/>
  <c r="AW90" i="2"/>
  <c r="AV90" i="2"/>
  <c r="AU90" i="2"/>
  <c r="AT90" i="2"/>
  <c r="AS90" i="2"/>
  <c r="AR90" i="2"/>
  <c r="AQ90" i="2"/>
  <c r="AP90" i="2"/>
  <c r="AO90" i="2"/>
  <c r="AN90" i="2"/>
  <c r="AM90" i="2"/>
  <c r="AL90" i="2"/>
  <c r="AK90" i="2"/>
  <c r="AJ90" i="2"/>
  <c r="AI90" i="2"/>
  <c r="AH90" i="2"/>
  <c r="AG90" i="2"/>
  <c r="AF90" i="2"/>
  <c r="AE90" i="2"/>
  <c r="AD90" i="2"/>
  <c r="AC90" i="2"/>
  <c r="AB90" i="2"/>
  <c r="AA90" i="2"/>
  <c r="Z90" i="2"/>
  <c r="Y90" i="2"/>
  <c r="X90" i="2"/>
  <c r="W90" i="2"/>
  <c r="V90" i="2"/>
  <c r="U90" i="2"/>
  <c r="T90" i="2"/>
  <c r="S90" i="2"/>
  <c r="R90" i="2"/>
  <c r="Q90" i="2"/>
  <c r="P90" i="2"/>
  <c r="O90" i="2"/>
  <c r="N90" i="2"/>
  <c r="M90" i="2"/>
  <c r="L90" i="2"/>
  <c r="K90" i="2"/>
  <c r="J90" i="2"/>
  <c r="I90" i="2"/>
  <c r="H90" i="2"/>
  <c r="G90" i="2"/>
  <c r="F90" i="2"/>
  <c r="E90" i="2"/>
  <c r="D90" i="2"/>
  <c r="C90" i="2"/>
  <c r="B90" i="2"/>
  <c r="A90" i="2"/>
  <c r="AZ89" i="2"/>
  <c r="AY89" i="2"/>
  <c r="AX89" i="2"/>
  <c r="AW89" i="2"/>
  <c r="AV89" i="2"/>
  <c r="AU89" i="2"/>
  <c r="AT89" i="2"/>
  <c r="AS89" i="2"/>
  <c r="AR89" i="2"/>
  <c r="AQ89" i="2"/>
  <c r="AP89" i="2"/>
  <c r="AO89" i="2"/>
  <c r="AN89" i="2"/>
  <c r="AM89" i="2"/>
  <c r="AL89" i="2"/>
  <c r="AK89" i="2"/>
  <c r="AJ89" i="2"/>
  <c r="AI89" i="2"/>
  <c r="AH89" i="2"/>
  <c r="AG89" i="2"/>
  <c r="AF89" i="2"/>
  <c r="AE89" i="2"/>
  <c r="AD89" i="2"/>
  <c r="AC89" i="2"/>
  <c r="AB89" i="2"/>
  <c r="AA89" i="2"/>
  <c r="Z89" i="2"/>
  <c r="Y89" i="2"/>
  <c r="X89" i="2"/>
  <c r="W89" i="2"/>
  <c r="V89" i="2"/>
  <c r="U89" i="2"/>
  <c r="T89" i="2"/>
  <c r="S89" i="2"/>
  <c r="R89" i="2"/>
  <c r="Q89" i="2"/>
  <c r="P89" i="2"/>
  <c r="O89" i="2"/>
  <c r="N89" i="2"/>
  <c r="M89" i="2"/>
  <c r="L89" i="2"/>
  <c r="K89" i="2"/>
  <c r="J89" i="2"/>
  <c r="I89" i="2"/>
  <c r="H89" i="2"/>
  <c r="G89" i="2"/>
  <c r="F89" i="2"/>
  <c r="E89" i="2"/>
  <c r="D89" i="2"/>
  <c r="C89" i="2"/>
  <c r="B89" i="2"/>
  <c r="A89" i="2"/>
  <c r="AZ88" i="2"/>
  <c r="AY88" i="2"/>
  <c r="AX88" i="2"/>
  <c r="AW88" i="2"/>
  <c r="AV88" i="2"/>
  <c r="AU88" i="2"/>
  <c r="AT88" i="2"/>
  <c r="AS88" i="2"/>
  <c r="AR88" i="2"/>
  <c r="AQ88" i="2"/>
  <c r="AP88" i="2"/>
  <c r="AO88" i="2"/>
  <c r="AN88" i="2"/>
  <c r="AM88" i="2"/>
  <c r="AL88" i="2"/>
  <c r="AK88" i="2"/>
  <c r="AJ88" i="2"/>
  <c r="AI88" i="2"/>
  <c r="AH88" i="2"/>
  <c r="AG88" i="2"/>
  <c r="AF88" i="2"/>
  <c r="AE88" i="2"/>
  <c r="AD88" i="2"/>
  <c r="AC88" i="2"/>
  <c r="AB88" i="2"/>
  <c r="AA88" i="2"/>
  <c r="Z88" i="2"/>
  <c r="Y88" i="2"/>
  <c r="X88" i="2"/>
  <c r="W88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B88" i="2"/>
  <c r="A88" i="2"/>
  <c r="AZ87" i="2"/>
  <c r="AY87" i="2"/>
  <c r="AX87" i="2"/>
  <c r="AW87" i="2"/>
  <c r="AV87" i="2"/>
  <c r="AU87" i="2"/>
  <c r="AT87" i="2"/>
  <c r="AS87" i="2"/>
  <c r="AR87" i="2"/>
  <c r="AQ87" i="2"/>
  <c r="AP87" i="2"/>
  <c r="AO87" i="2"/>
  <c r="AN87" i="2"/>
  <c r="AM87" i="2"/>
  <c r="AL87" i="2"/>
  <c r="AK87" i="2"/>
  <c r="AJ87" i="2"/>
  <c r="AI87" i="2"/>
  <c r="AH87" i="2"/>
  <c r="AG87" i="2"/>
  <c r="AF87" i="2"/>
  <c r="AE87" i="2"/>
  <c r="AD87" i="2"/>
  <c r="AC87" i="2"/>
  <c r="AB87" i="2"/>
  <c r="AA87" i="2"/>
  <c r="Z87" i="2"/>
  <c r="Y87" i="2"/>
  <c r="X87" i="2"/>
  <c r="W87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B87" i="2"/>
  <c r="A87" i="2"/>
  <c r="AZ86" i="2"/>
  <c r="AY86" i="2"/>
  <c r="AX86" i="2"/>
  <c r="AW86" i="2"/>
  <c r="AV86" i="2"/>
  <c r="AU86" i="2"/>
  <c r="AT86" i="2"/>
  <c r="AS86" i="2"/>
  <c r="AR86" i="2"/>
  <c r="AQ86" i="2"/>
  <c r="AP86" i="2"/>
  <c r="AO86" i="2"/>
  <c r="AN86" i="2"/>
  <c r="AM86" i="2"/>
  <c r="AL86" i="2"/>
  <c r="AK86" i="2"/>
  <c r="AJ86" i="2"/>
  <c r="AI86" i="2"/>
  <c r="AH86" i="2"/>
  <c r="AG86" i="2"/>
  <c r="AF86" i="2"/>
  <c r="AE86" i="2"/>
  <c r="AD86" i="2"/>
  <c r="AC86" i="2"/>
  <c r="AB86" i="2"/>
  <c r="AA86" i="2"/>
  <c r="Z86" i="2"/>
  <c r="Y86" i="2"/>
  <c r="X86" i="2"/>
  <c r="W86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B86" i="2"/>
  <c r="A86" i="2"/>
  <c r="AZ85" i="2"/>
  <c r="AY85" i="2"/>
  <c r="AX85" i="2"/>
  <c r="AW85" i="2"/>
  <c r="AV85" i="2"/>
  <c r="AU85" i="2"/>
  <c r="AT85" i="2"/>
  <c r="AS85" i="2"/>
  <c r="AR85" i="2"/>
  <c r="AQ85" i="2"/>
  <c r="AP85" i="2"/>
  <c r="AO85" i="2"/>
  <c r="AN85" i="2"/>
  <c r="AM85" i="2"/>
  <c r="AL85" i="2"/>
  <c r="AK85" i="2"/>
  <c r="AJ85" i="2"/>
  <c r="AI85" i="2"/>
  <c r="AH85" i="2"/>
  <c r="AG85" i="2"/>
  <c r="AF85" i="2"/>
  <c r="AE85" i="2"/>
  <c r="AD85" i="2"/>
  <c r="AC85" i="2"/>
  <c r="AB85" i="2"/>
  <c r="AA85" i="2"/>
  <c r="Z85" i="2"/>
  <c r="Y85" i="2"/>
  <c r="X85" i="2"/>
  <c r="W85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B85" i="2"/>
  <c r="A85" i="2"/>
  <c r="AZ84" i="2"/>
  <c r="AY84" i="2"/>
  <c r="AX84" i="2"/>
  <c r="AW84" i="2"/>
  <c r="AV84" i="2"/>
  <c r="AU84" i="2"/>
  <c r="AT84" i="2"/>
  <c r="AS84" i="2"/>
  <c r="AR84" i="2"/>
  <c r="AQ84" i="2"/>
  <c r="AP84" i="2"/>
  <c r="AO84" i="2"/>
  <c r="AN84" i="2"/>
  <c r="AM84" i="2"/>
  <c r="AL84" i="2"/>
  <c r="AK84" i="2"/>
  <c r="AJ84" i="2"/>
  <c r="AI84" i="2"/>
  <c r="AH84" i="2"/>
  <c r="AG84" i="2"/>
  <c r="AF84" i="2"/>
  <c r="AE84" i="2"/>
  <c r="AD84" i="2"/>
  <c r="AC84" i="2"/>
  <c r="AB84" i="2"/>
  <c r="AA84" i="2"/>
  <c r="Z84" i="2"/>
  <c r="Y84" i="2"/>
  <c r="X84" i="2"/>
  <c r="W84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84" i="2"/>
  <c r="A84" i="2"/>
  <c r="AZ83" i="2"/>
  <c r="AY83" i="2"/>
  <c r="AX83" i="2"/>
  <c r="AW83" i="2"/>
  <c r="AV83" i="2"/>
  <c r="AU83" i="2"/>
  <c r="AT83" i="2"/>
  <c r="AS83" i="2"/>
  <c r="AR83" i="2"/>
  <c r="AQ83" i="2"/>
  <c r="AP83" i="2"/>
  <c r="AO83" i="2"/>
  <c r="AN83" i="2"/>
  <c r="AM83" i="2"/>
  <c r="AL83" i="2"/>
  <c r="AK83" i="2"/>
  <c r="AJ83" i="2"/>
  <c r="AI83" i="2"/>
  <c r="AH83" i="2"/>
  <c r="AG83" i="2"/>
  <c r="AF83" i="2"/>
  <c r="AE83" i="2"/>
  <c r="AD83" i="2"/>
  <c r="AC83" i="2"/>
  <c r="AB83" i="2"/>
  <c r="AA83" i="2"/>
  <c r="Z83" i="2"/>
  <c r="Y83" i="2"/>
  <c r="X83" i="2"/>
  <c r="W83" i="2"/>
  <c r="V83" i="2"/>
  <c r="U83" i="2"/>
  <c r="T83" i="2"/>
  <c r="S83" i="2"/>
  <c r="R83" i="2"/>
  <c r="Q83" i="2"/>
  <c r="P83" i="2"/>
  <c r="O83" i="2"/>
  <c r="N83" i="2"/>
  <c r="M83" i="2"/>
  <c r="L83" i="2"/>
  <c r="K83" i="2"/>
  <c r="J83" i="2"/>
  <c r="I83" i="2"/>
  <c r="H83" i="2"/>
  <c r="G83" i="2"/>
  <c r="F83" i="2"/>
  <c r="E83" i="2"/>
  <c r="D83" i="2"/>
  <c r="C83" i="2"/>
  <c r="B83" i="2"/>
  <c r="A83" i="2"/>
  <c r="AZ82" i="2"/>
  <c r="AY82" i="2"/>
  <c r="AX82" i="2"/>
  <c r="AW82" i="2"/>
  <c r="AV82" i="2"/>
  <c r="AU82" i="2"/>
  <c r="AT82" i="2"/>
  <c r="AS82" i="2"/>
  <c r="AR82" i="2"/>
  <c r="AQ82" i="2"/>
  <c r="AP82" i="2"/>
  <c r="AO82" i="2"/>
  <c r="AN82" i="2"/>
  <c r="AM82" i="2"/>
  <c r="AL82" i="2"/>
  <c r="AK82" i="2"/>
  <c r="AJ82" i="2"/>
  <c r="AI82" i="2"/>
  <c r="AH82" i="2"/>
  <c r="AG82" i="2"/>
  <c r="AF82" i="2"/>
  <c r="AE82" i="2"/>
  <c r="AD82" i="2"/>
  <c r="AC82" i="2"/>
  <c r="AB82" i="2"/>
  <c r="AA82" i="2"/>
  <c r="Z82" i="2"/>
  <c r="Y82" i="2"/>
  <c r="X82" i="2"/>
  <c r="W82" i="2"/>
  <c r="V82" i="2"/>
  <c r="U82" i="2"/>
  <c r="T82" i="2"/>
  <c r="S82" i="2"/>
  <c r="R82" i="2"/>
  <c r="Q82" i="2"/>
  <c r="P82" i="2"/>
  <c r="O82" i="2"/>
  <c r="N82" i="2"/>
  <c r="M82" i="2"/>
  <c r="L82" i="2"/>
  <c r="K82" i="2"/>
  <c r="J82" i="2"/>
  <c r="I82" i="2"/>
  <c r="H82" i="2"/>
  <c r="G82" i="2"/>
  <c r="F82" i="2"/>
  <c r="E82" i="2"/>
  <c r="D82" i="2"/>
  <c r="C82" i="2"/>
  <c r="B82" i="2"/>
  <c r="A82" i="2"/>
  <c r="AZ81" i="2"/>
  <c r="AY81" i="2"/>
  <c r="AX81" i="2"/>
  <c r="AW81" i="2"/>
  <c r="AV81" i="2"/>
  <c r="AU81" i="2"/>
  <c r="AT81" i="2"/>
  <c r="AS81" i="2"/>
  <c r="AR81" i="2"/>
  <c r="AQ81" i="2"/>
  <c r="AP81" i="2"/>
  <c r="AO81" i="2"/>
  <c r="AN81" i="2"/>
  <c r="AM81" i="2"/>
  <c r="AL81" i="2"/>
  <c r="AK81" i="2"/>
  <c r="AJ81" i="2"/>
  <c r="AI81" i="2"/>
  <c r="AH81" i="2"/>
  <c r="AG81" i="2"/>
  <c r="AF81" i="2"/>
  <c r="AE81" i="2"/>
  <c r="AD81" i="2"/>
  <c r="AC81" i="2"/>
  <c r="AB81" i="2"/>
  <c r="AA81" i="2"/>
  <c r="Z81" i="2"/>
  <c r="Y81" i="2"/>
  <c r="X81" i="2"/>
  <c r="W81" i="2"/>
  <c r="V81" i="2"/>
  <c r="U81" i="2"/>
  <c r="T81" i="2"/>
  <c r="S81" i="2"/>
  <c r="R81" i="2"/>
  <c r="Q81" i="2"/>
  <c r="P81" i="2"/>
  <c r="O81" i="2"/>
  <c r="N81" i="2"/>
  <c r="M81" i="2"/>
  <c r="L81" i="2"/>
  <c r="K81" i="2"/>
  <c r="J81" i="2"/>
  <c r="I81" i="2"/>
  <c r="H81" i="2"/>
  <c r="G81" i="2"/>
  <c r="F81" i="2"/>
  <c r="E81" i="2"/>
  <c r="D81" i="2"/>
  <c r="C81" i="2"/>
  <c r="B81" i="2"/>
  <c r="A81" i="2"/>
  <c r="AZ80" i="2"/>
  <c r="AY80" i="2"/>
  <c r="AX80" i="2"/>
  <c r="AW80" i="2"/>
  <c r="AV80" i="2"/>
  <c r="AU80" i="2"/>
  <c r="AT80" i="2"/>
  <c r="AS80" i="2"/>
  <c r="AR80" i="2"/>
  <c r="AQ80" i="2"/>
  <c r="AP80" i="2"/>
  <c r="AO80" i="2"/>
  <c r="AN80" i="2"/>
  <c r="AM80" i="2"/>
  <c r="AL80" i="2"/>
  <c r="AK80" i="2"/>
  <c r="AJ80" i="2"/>
  <c r="AI80" i="2"/>
  <c r="AH80" i="2"/>
  <c r="AG80" i="2"/>
  <c r="AF80" i="2"/>
  <c r="AE80" i="2"/>
  <c r="AD80" i="2"/>
  <c r="AC80" i="2"/>
  <c r="AB80" i="2"/>
  <c r="AA80" i="2"/>
  <c r="Z80" i="2"/>
  <c r="Y80" i="2"/>
  <c r="X80" i="2"/>
  <c r="W80" i="2"/>
  <c r="V80" i="2"/>
  <c r="U80" i="2"/>
  <c r="T80" i="2"/>
  <c r="S80" i="2"/>
  <c r="R80" i="2"/>
  <c r="Q80" i="2"/>
  <c r="P80" i="2"/>
  <c r="O80" i="2"/>
  <c r="N80" i="2"/>
  <c r="M80" i="2"/>
  <c r="L80" i="2"/>
  <c r="K80" i="2"/>
  <c r="J80" i="2"/>
  <c r="I80" i="2"/>
  <c r="H80" i="2"/>
  <c r="G80" i="2"/>
  <c r="F80" i="2"/>
  <c r="E80" i="2"/>
  <c r="D80" i="2"/>
  <c r="C80" i="2"/>
  <c r="B80" i="2"/>
  <c r="A80" i="2"/>
  <c r="AZ79" i="2"/>
  <c r="AY79" i="2"/>
  <c r="AX79" i="2"/>
  <c r="AW79" i="2"/>
  <c r="AV79" i="2"/>
  <c r="AU79" i="2"/>
  <c r="AT79" i="2"/>
  <c r="AS79" i="2"/>
  <c r="AR79" i="2"/>
  <c r="AQ79" i="2"/>
  <c r="AP79" i="2"/>
  <c r="AO79" i="2"/>
  <c r="AN79" i="2"/>
  <c r="AM79" i="2"/>
  <c r="AL79" i="2"/>
  <c r="AK79" i="2"/>
  <c r="AJ79" i="2"/>
  <c r="AI79" i="2"/>
  <c r="AH79" i="2"/>
  <c r="AG79" i="2"/>
  <c r="AF79" i="2"/>
  <c r="AE79" i="2"/>
  <c r="AD79" i="2"/>
  <c r="AC79" i="2"/>
  <c r="AB79" i="2"/>
  <c r="AA79" i="2"/>
  <c r="Z79" i="2"/>
  <c r="Y79" i="2"/>
  <c r="X79" i="2"/>
  <c r="W79" i="2"/>
  <c r="V79" i="2"/>
  <c r="U79" i="2"/>
  <c r="T79" i="2"/>
  <c r="S79" i="2"/>
  <c r="R79" i="2"/>
  <c r="Q79" i="2"/>
  <c r="P79" i="2"/>
  <c r="O79" i="2"/>
  <c r="N79" i="2"/>
  <c r="M79" i="2"/>
  <c r="L79" i="2"/>
  <c r="K79" i="2"/>
  <c r="J79" i="2"/>
  <c r="I79" i="2"/>
  <c r="H79" i="2"/>
  <c r="G79" i="2"/>
  <c r="F79" i="2"/>
  <c r="E79" i="2"/>
  <c r="D79" i="2"/>
  <c r="C79" i="2"/>
  <c r="B79" i="2"/>
  <c r="A79" i="2"/>
  <c r="AZ78" i="2"/>
  <c r="AY78" i="2"/>
  <c r="AX78" i="2"/>
  <c r="AW78" i="2"/>
  <c r="AV78" i="2"/>
  <c r="AU78" i="2"/>
  <c r="AT78" i="2"/>
  <c r="AS78" i="2"/>
  <c r="AR78" i="2"/>
  <c r="AQ78" i="2"/>
  <c r="AP78" i="2"/>
  <c r="AO78" i="2"/>
  <c r="AN78" i="2"/>
  <c r="AM78" i="2"/>
  <c r="AL78" i="2"/>
  <c r="AK78" i="2"/>
  <c r="AJ78" i="2"/>
  <c r="AI78" i="2"/>
  <c r="AH78" i="2"/>
  <c r="AG78" i="2"/>
  <c r="AF78" i="2"/>
  <c r="AE78" i="2"/>
  <c r="AD78" i="2"/>
  <c r="AC78" i="2"/>
  <c r="AB78" i="2"/>
  <c r="AA78" i="2"/>
  <c r="Z78" i="2"/>
  <c r="Y78" i="2"/>
  <c r="X78" i="2"/>
  <c r="W78" i="2"/>
  <c r="V78" i="2"/>
  <c r="U78" i="2"/>
  <c r="T78" i="2"/>
  <c r="S78" i="2"/>
  <c r="R78" i="2"/>
  <c r="Q78" i="2"/>
  <c r="P78" i="2"/>
  <c r="O78" i="2"/>
  <c r="N78" i="2"/>
  <c r="M78" i="2"/>
  <c r="L78" i="2"/>
  <c r="K78" i="2"/>
  <c r="J78" i="2"/>
  <c r="I78" i="2"/>
  <c r="H78" i="2"/>
  <c r="G78" i="2"/>
  <c r="F78" i="2"/>
  <c r="E78" i="2"/>
  <c r="D78" i="2"/>
  <c r="C78" i="2"/>
  <c r="B78" i="2"/>
  <c r="A78" i="2"/>
  <c r="AZ77" i="2"/>
  <c r="AY77" i="2"/>
  <c r="AX77" i="2"/>
  <c r="AW77" i="2"/>
  <c r="AV77" i="2"/>
  <c r="AU77" i="2"/>
  <c r="AT77" i="2"/>
  <c r="AS77" i="2"/>
  <c r="AR77" i="2"/>
  <c r="AQ77" i="2"/>
  <c r="AP77" i="2"/>
  <c r="AO77" i="2"/>
  <c r="AN77" i="2"/>
  <c r="AM77" i="2"/>
  <c r="AL77" i="2"/>
  <c r="AK77" i="2"/>
  <c r="AJ77" i="2"/>
  <c r="AI77" i="2"/>
  <c r="AH77" i="2"/>
  <c r="AG77" i="2"/>
  <c r="AF77" i="2"/>
  <c r="AE77" i="2"/>
  <c r="AD77" i="2"/>
  <c r="AC77" i="2"/>
  <c r="AB77" i="2"/>
  <c r="AA77" i="2"/>
  <c r="Z77" i="2"/>
  <c r="Y77" i="2"/>
  <c r="X77" i="2"/>
  <c r="W77" i="2"/>
  <c r="V77" i="2"/>
  <c r="U77" i="2"/>
  <c r="T77" i="2"/>
  <c r="S77" i="2"/>
  <c r="R77" i="2"/>
  <c r="Q77" i="2"/>
  <c r="P77" i="2"/>
  <c r="O77" i="2"/>
  <c r="N77" i="2"/>
  <c r="M77" i="2"/>
  <c r="L77" i="2"/>
  <c r="K77" i="2"/>
  <c r="J77" i="2"/>
  <c r="I77" i="2"/>
  <c r="H77" i="2"/>
  <c r="G77" i="2"/>
  <c r="F77" i="2"/>
  <c r="E77" i="2"/>
  <c r="D77" i="2"/>
  <c r="C77" i="2"/>
  <c r="B77" i="2"/>
  <c r="A77" i="2"/>
  <c r="AZ76" i="2"/>
  <c r="AY76" i="2"/>
  <c r="AX76" i="2"/>
  <c r="AW76" i="2"/>
  <c r="AV76" i="2"/>
  <c r="AU76" i="2"/>
  <c r="AT76" i="2"/>
  <c r="AS76" i="2"/>
  <c r="AR76" i="2"/>
  <c r="AQ76" i="2"/>
  <c r="AP76" i="2"/>
  <c r="AO76" i="2"/>
  <c r="AN76" i="2"/>
  <c r="AM76" i="2"/>
  <c r="AL76" i="2"/>
  <c r="AK76" i="2"/>
  <c r="AJ76" i="2"/>
  <c r="AI76" i="2"/>
  <c r="AH76" i="2"/>
  <c r="AG76" i="2"/>
  <c r="AF76" i="2"/>
  <c r="AE76" i="2"/>
  <c r="AD76" i="2"/>
  <c r="AC76" i="2"/>
  <c r="AB76" i="2"/>
  <c r="AA76" i="2"/>
  <c r="Z76" i="2"/>
  <c r="Y76" i="2"/>
  <c r="X76" i="2"/>
  <c r="W76" i="2"/>
  <c r="V76" i="2"/>
  <c r="U76" i="2"/>
  <c r="T76" i="2"/>
  <c r="S76" i="2"/>
  <c r="R76" i="2"/>
  <c r="Q76" i="2"/>
  <c r="P76" i="2"/>
  <c r="O76" i="2"/>
  <c r="N76" i="2"/>
  <c r="M76" i="2"/>
  <c r="L76" i="2"/>
  <c r="K76" i="2"/>
  <c r="J76" i="2"/>
  <c r="I76" i="2"/>
  <c r="H76" i="2"/>
  <c r="G76" i="2"/>
  <c r="F76" i="2"/>
  <c r="E76" i="2"/>
  <c r="D76" i="2"/>
  <c r="C76" i="2"/>
  <c r="B76" i="2"/>
  <c r="A76" i="2"/>
  <c r="AZ75" i="2"/>
  <c r="AY75" i="2"/>
  <c r="AX75" i="2"/>
  <c r="AW75" i="2"/>
  <c r="AV75" i="2"/>
  <c r="AU75" i="2"/>
  <c r="AT75" i="2"/>
  <c r="AS75" i="2"/>
  <c r="AR75" i="2"/>
  <c r="AQ75" i="2"/>
  <c r="AP75" i="2"/>
  <c r="AO75" i="2"/>
  <c r="AN75" i="2"/>
  <c r="AM75" i="2"/>
  <c r="AL75" i="2"/>
  <c r="AK75" i="2"/>
  <c r="AJ75" i="2"/>
  <c r="AI75" i="2"/>
  <c r="AH75" i="2"/>
  <c r="AG75" i="2"/>
  <c r="AF75" i="2"/>
  <c r="AE75" i="2"/>
  <c r="AD75" i="2"/>
  <c r="AC75" i="2"/>
  <c r="AB75" i="2"/>
  <c r="AA75" i="2"/>
  <c r="Z75" i="2"/>
  <c r="Y75" i="2"/>
  <c r="X75" i="2"/>
  <c r="W75" i="2"/>
  <c r="V75" i="2"/>
  <c r="U75" i="2"/>
  <c r="T75" i="2"/>
  <c r="S75" i="2"/>
  <c r="R75" i="2"/>
  <c r="Q75" i="2"/>
  <c r="P75" i="2"/>
  <c r="O75" i="2"/>
  <c r="N75" i="2"/>
  <c r="M75" i="2"/>
  <c r="L75" i="2"/>
  <c r="K75" i="2"/>
  <c r="J75" i="2"/>
  <c r="I75" i="2"/>
  <c r="H75" i="2"/>
  <c r="G75" i="2"/>
  <c r="F75" i="2"/>
  <c r="E75" i="2"/>
  <c r="D75" i="2"/>
  <c r="C75" i="2"/>
  <c r="B75" i="2"/>
  <c r="A75" i="2"/>
  <c r="AZ74" i="2"/>
  <c r="AY74" i="2"/>
  <c r="AX74" i="2"/>
  <c r="AW74" i="2"/>
  <c r="AV74" i="2"/>
  <c r="AU74" i="2"/>
  <c r="AT74" i="2"/>
  <c r="AS74" i="2"/>
  <c r="AR74" i="2"/>
  <c r="AQ74" i="2"/>
  <c r="AP74" i="2"/>
  <c r="AO74" i="2"/>
  <c r="AN74" i="2"/>
  <c r="AM74" i="2"/>
  <c r="AL74" i="2"/>
  <c r="AK74" i="2"/>
  <c r="AJ74" i="2"/>
  <c r="AI74" i="2"/>
  <c r="AH74" i="2"/>
  <c r="AG74" i="2"/>
  <c r="AF74" i="2"/>
  <c r="AE74" i="2"/>
  <c r="AD74" i="2"/>
  <c r="AC74" i="2"/>
  <c r="AB74" i="2"/>
  <c r="AA74" i="2"/>
  <c r="Z74" i="2"/>
  <c r="Y74" i="2"/>
  <c r="X74" i="2"/>
  <c r="W74" i="2"/>
  <c r="V74" i="2"/>
  <c r="U74" i="2"/>
  <c r="T74" i="2"/>
  <c r="S74" i="2"/>
  <c r="R74" i="2"/>
  <c r="Q74" i="2"/>
  <c r="P74" i="2"/>
  <c r="O74" i="2"/>
  <c r="N74" i="2"/>
  <c r="M74" i="2"/>
  <c r="L74" i="2"/>
  <c r="K74" i="2"/>
  <c r="J74" i="2"/>
  <c r="I74" i="2"/>
  <c r="H74" i="2"/>
  <c r="G74" i="2"/>
  <c r="F74" i="2"/>
  <c r="E74" i="2"/>
  <c r="D74" i="2"/>
  <c r="C74" i="2"/>
  <c r="B74" i="2"/>
  <c r="A74" i="2"/>
  <c r="AZ73" i="2"/>
  <c r="AY73" i="2"/>
  <c r="AX73" i="2"/>
  <c r="AW73" i="2"/>
  <c r="AV73" i="2"/>
  <c r="AU73" i="2"/>
  <c r="AT73" i="2"/>
  <c r="AS73" i="2"/>
  <c r="AR73" i="2"/>
  <c r="AQ73" i="2"/>
  <c r="AP73" i="2"/>
  <c r="AO73" i="2"/>
  <c r="AN73" i="2"/>
  <c r="AM73" i="2"/>
  <c r="AL73" i="2"/>
  <c r="AK73" i="2"/>
  <c r="AJ73" i="2"/>
  <c r="AI73" i="2"/>
  <c r="AH73" i="2"/>
  <c r="AG73" i="2"/>
  <c r="AF73" i="2"/>
  <c r="AE73" i="2"/>
  <c r="AD73" i="2"/>
  <c r="AC73" i="2"/>
  <c r="AB73" i="2"/>
  <c r="AA73" i="2"/>
  <c r="Z73" i="2"/>
  <c r="Y73" i="2"/>
  <c r="X73" i="2"/>
  <c r="W73" i="2"/>
  <c r="V73" i="2"/>
  <c r="U73" i="2"/>
  <c r="T73" i="2"/>
  <c r="S73" i="2"/>
  <c r="R73" i="2"/>
  <c r="Q73" i="2"/>
  <c r="P73" i="2"/>
  <c r="O73" i="2"/>
  <c r="N73" i="2"/>
  <c r="M73" i="2"/>
  <c r="L73" i="2"/>
  <c r="K73" i="2"/>
  <c r="J73" i="2"/>
  <c r="I73" i="2"/>
  <c r="H73" i="2"/>
  <c r="G73" i="2"/>
  <c r="F73" i="2"/>
  <c r="E73" i="2"/>
  <c r="D73" i="2"/>
  <c r="C73" i="2"/>
  <c r="B73" i="2"/>
  <c r="A73" i="2"/>
  <c r="AZ72" i="2"/>
  <c r="AY72" i="2"/>
  <c r="AX72" i="2"/>
  <c r="AW72" i="2"/>
  <c r="AV72" i="2"/>
  <c r="AU72" i="2"/>
  <c r="AT72" i="2"/>
  <c r="AS72" i="2"/>
  <c r="AR72" i="2"/>
  <c r="AQ72" i="2"/>
  <c r="AP72" i="2"/>
  <c r="AO72" i="2"/>
  <c r="AN72" i="2"/>
  <c r="AM72" i="2"/>
  <c r="AL72" i="2"/>
  <c r="AK72" i="2"/>
  <c r="AJ72" i="2"/>
  <c r="AI72" i="2"/>
  <c r="AH72" i="2"/>
  <c r="AG72" i="2"/>
  <c r="AF72" i="2"/>
  <c r="AE72" i="2"/>
  <c r="AD72" i="2"/>
  <c r="AC72" i="2"/>
  <c r="AB72" i="2"/>
  <c r="AA72" i="2"/>
  <c r="Z72" i="2"/>
  <c r="Y72" i="2"/>
  <c r="X72" i="2"/>
  <c r="W72" i="2"/>
  <c r="V72" i="2"/>
  <c r="U72" i="2"/>
  <c r="T72" i="2"/>
  <c r="S72" i="2"/>
  <c r="R72" i="2"/>
  <c r="Q72" i="2"/>
  <c r="P72" i="2"/>
  <c r="O72" i="2"/>
  <c r="N72" i="2"/>
  <c r="M72" i="2"/>
  <c r="L72" i="2"/>
  <c r="K72" i="2"/>
  <c r="J72" i="2"/>
  <c r="I72" i="2"/>
  <c r="H72" i="2"/>
  <c r="G72" i="2"/>
  <c r="F72" i="2"/>
  <c r="E72" i="2"/>
  <c r="D72" i="2"/>
  <c r="C72" i="2"/>
  <c r="B72" i="2"/>
  <c r="A72" i="2"/>
  <c r="AZ71" i="2"/>
  <c r="AY71" i="2"/>
  <c r="AX71" i="2"/>
  <c r="AW71" i="2"/>
  <c r="AV71" i="2"/>
  <c r="AU71" i="2"/>
  <c r="AT71" i="2"/>
  <c r="AS71" i="2"/>
  <c r="AR71" i="2"/>
  <c r="AQ71" i="2"/>
  <c r="AP71" i="2"/>
  <c r="AO71" i="2"/>
  <c r="AN71" i="2"/>
  <c r="AM71" i="2"/>
  <c r="AL71" i="2"/>
  <c r="AK71" i="2"/>
  <c r="AJ71" i="2"/>
  <c r="AI71" i="2"/>
  <c r="AH71" i="2"/>
  <c r="AG71" i="2"/>
  <c r="AF71" i="2"/>
  <c r="AE71" i="2"/>
  <c r="AD71" i="2"/>
  <c r="AC71" i="2"/>
  <c r="AB71" i="2"/>
  <c r="AA71" i="2"/>
  <c r="Z71" i="2"/>
  <c r="Y71" i="2"/>
  <c r="X71" i="2"/>
  <c r="W71" i="2"/>
  <c r="V71" i="2"/>
  <c r="U71" i="2"/>
  <c r="T71" i="2"/>
  <c r="S71" i="2"/>
  <c r="R71" i="2"/>
  <c r="Q71" i="2"/>
  <c r="P71" i="2"/>
  <c r="O71" i="2"/>
  <c r="N71" i="2"/>
  <c r="M71" i="2"/>
  <c r="L71" i="2"/>
  <c r="K71" i="2"/>
  <c r="J71" i="2"/>
  <c r="I71" i="2"/>
  <c r="H71" i="2"/>
  <c r="G71" i="2"/>
  <c r="F71" i="2"/>
  <c r="E71" i="2"/>
  <c r="D71" i="2"/>
  <c r="C71" i="2"/>
  <c r="B71" i="2"/>
  <c r="A71" i="2"/>
  <c r="AZ70" i="2"/>
  <c r="AY70" i="2"/>
  <c r="AX70" i="2"/>
  <c r="AW70" i="2"/>
  <c r="AV70" i="2"/>
  <c r="AU70" i="2"/>
  <c r="AT70" i="2"/>
  <c r="AS70" i="2"/>
  <c r="AR70" i="2"/>
  <c r="AQ70" i="2"/>
  <c r="AP70" i="2"/>
  <c r="AO70" i="2"/>
  <c r="AN70" i="2"/>
  <c r="AM70" i="2"/>
  <c r="AL70" i="2"/>
  <c r="AK70" i="2"/>
  <c r="AJ70" i="2"/>
  <c r="AI70" i="2"/>
  <c r="AH70" i="2"/>
  <c r="AG70" i="2"/>
  <c r="AF70" i="2"/>
  <c r="AE70" i="2"/>
  <c r="AD70" i="2"/>
  <c r="AC70" i="2"/>
  <c r="AB70" i="2"/>
  <c r="AA70" i="2"/>
  <c r="Z70" i="2"/>
  <c r="Y70" i="2"/>
  <c r="X70" i="2"/>
  <c r="W70" i="2"/>
  <c r="V70" i="2"/>
  <c r="U70" i="2"/>
  <c r="T70" i="2"/>
  <c r="S70" i="2"/>
  <c r="R70" i="2"/>
  <c r="Q70" i="2"/>
  <c r="P70" i="2"/>
  <c r="O70" i="2"/>
  <c r="N70" i="2"/>
  <c r="M70" i="2"/>
  <c r="L70" i="2"/>
  <c r="K70" i="2"/>
  <c r="J70" i="2"/>
  <c r="I70" i="2"/>
  <c r="H70" i="2"/>
  <c r="G70" i="2"/>
  <c r="F70" i="2"/>
  <c r="E70" i="2"/>
  <c r="D70" i="2"/>
  <c r="C70" i="2"/>
  <c r="B70" i="2"/>
  <c r="A70" i="2"/>
  <c r="AZ69" i="2"/>
  <c r="AY69" i="2"/>
  <c r="AX69" i="2"/>
  <c r="AW69" i="2"/>
  <c r="AV69" i="2"/>
  <c r="AU69" i="2"/>
  <c r="AT69" i="2"/>
  <c r="AS69" i="2"/>
  <c r="AR69" i="2"/>
  <c r="AQ69" i="2"/>
  <c r="AP69" i="2"/>
  <c r="AO69" i="2"/>
  <c r="AN69" i="2"/>
  <c r="AM69" i="2"/>
  <c r="AL69" i="2"/>
  <c r="AK69" i="2"/>
  <c r="AJ69" i="2"/>
  <c r="AI69" i="2"/>
  <c r="AH69" i="2"/>
  <c r="AG69" i="2"/>
  <c r="AF69" i="2"/>
  <c r="AE69" i="2"/>
  <c r="AD69" i="2"/>
  <c r="AC69" i="2"/>
  <c r="AB69" i="2"/>
  <c r="AA69" i="2"/>
  <c r="Z69" i="2"/>
  <c r="Y69" i="2"/>
  <c r="X69" i="2"/>
  <c r="W69" i="2"/>
  <c r="V69" i="2"/>
  <c r="U69" i="2"/>
  <c r="T69" i="2"/>
  <c r="S69" i="2"/>
  <c r="R69" i="2"/>
  <c r="Q69" i="2"/>
  <c r="P69" i="2"/>
  <c r="O69" i="2"/>
  <c r="N69" i="2"/>
  <c r="M69" i="2"/>
  <c r="L69" i="2"/>
  <c r="K69" i="2"/>
  <c r="J69" i="2"/>
  <c r="I69" i="2"/>
  <c r="H69" i="2"/>
  <c r="G69" i="2"/>
  <c r="F69" i="2"/>
  <c r="E69" i="2"/>
  <c r="D69" i="2"/>
  <c r="C69" i="2"/>
  <c r="B69" i="2"/>
  <c r="A69" i="2"/>
  <c r="AZ68" i="2"/>
  <c r="AY68" i="2"/>
  <c r="AX68" i="2"/>
  <c r="AW68" i="2"/>
  <c r="AV68" i="2"/>
  <c r="AU68" i="2"/>
  <c r="AT68" i="2"/>
  <c r="AS68" i="2"/>
  <c r="AR68" i="2"/>
  <c r="AQ68" i="2"/>
  <c r="AP68" i="2"/>
  <c r="AO68" i="2"/>
  <c r="AN68" i="2"/>
  <c r="AM68" i="2"/>
  <c r="AL68" i="2"/>
  <c r="AK68" i="2"/>
  <c r="AJ68" i="2"/>
  <c r="AI68" i="2"/>
  <c r="AH68" i="2"/>
  <c r="AG68" i="2"/>
  <c r="AF68" i="2"/>
  <c r="AE68" i="2"/>
  <c r="AD68" i="2"/>
  <c r="AC68" i="2"/>
  <c r="AB68" i="2"/>
  <c r="AA68" i="2"/>
  <c r="Z68" i="2"/>
  <c r="Y68" i="2"/>
  <c r="X68" i="2"/>
  <c r="W68" i="2"/>
  <c r="V68" i="2"/>
  <c r="U68" i="2"/>
  <c r="T68" i="2"/>
  <c r="S68" i="2"/>
  <c r="R68" i="2"/>
  <c r="Q68" i="2"/>
  <c r="P68" i="2"/>
  <c r="O68" i="2"/>
  <c r="N68" i="2"/>
  <c r="M68" i="2"/>
  <c r="L68" i="2"/>
  <c r="K68" i="2"/>
  <c r="J68" i="2"/>
  <c r="I68" i="2"/>
  <c r="H68" i="2"/>
  <c r="G68" i="2"/>
  <c r="F68" i="2"/>
  <c r="E68" i="2"/>
  <c r="D68" i="2"/>
  <c r="C68" i="2"/>
  <c r="B68" i="2"/>
  <c r="A68" i="2"/>
  <c r="AZ67" i="2"/>
  <c r="AY67" i="2"/>
  <c r="AX67" i="2"/>
  <c r="AW67" i="2"/>
  <c r="AV67" i="2"/>
  <c r="AU67" i="2"/>
  <c r="AT67" i="2"/>
  <c r="AS67" i="2"/>
  <c r="AR67" i="2"/>
  <c r="AQ67" i="2"/>
  <c r="AP67" i="2"/>
  <c r="AO67" i="2"/>
  <c r="AN67" i="2"/>
  <c r="AM67" i="2"/>
  <c r="AL67" i="2"/>
  <c r="AK67" i="2"/>
  <c r="AJ67" i="2"/>
  <c r="AI67" i="2"/>
  <c r="AH67" i="2"/>
  <c r="AG67" i="2"/>
  <c r="AF67" i="2"/>
  <c r="AE67" i="2"/>
  <c r="AD67" i="2"/>
  <c r="AC67" i="2"/>
  <c r="AB67" i="2"/>
  <c r="AA67" i="2"/>
  <c r="Z67" i="2"/>
  <c r="Y67" i="2"/>
  <c r="X67" i="2"/>
  <c r="W67" i="2"/>
  <c r="V67" i="2"/>
  <c r="U67" i="2"/>
  <c r="T67" i="2"/>
  <c r="S67" i="2"/>
  <c r="R67" i="2"/>
  <c r="Q67" i="2"/>
  <c r="P67" i="2"/>
  <c r="O67" i="2"/>
  <c r="N67" i="2"/>
  <c r="M67" i="2"/>
  <c r="L67" i="2"/>
  <c r="K67" i="2"/>
  <c r="J67" i="2"/>
  <c r="I67" i="2"/>
  <c r="H67" i="2"/>
  <c r="G67" i="2"/>
  <c r="F67" i="2"/>
  <c r="E67" i="2"/>
  <c r="D67" i="2"/>
  <c r="C67" i="2"/>
  <c r="B67" i="2"/>
  <c r="A67" i="2"/>
  <c r="AZ66" i="2"/>
  <c r="AY66" i="2"/>
  <c r="AX66" i="2"/>
  <c r="AW66" i="2"/>
  <c r="AV66" i="2"/>
  <c r="AU66" i="2"/>
  <c r="AT66" i="2"/>
  <c r="AS66" i="2"/>
  <c r="AR66" i="2"/>
  <c r="AQ66" i="2"/>
  <c r="AP66" i="2"/>
  <c r="AO66" i="2"/>
  <c r="AN66" i="2"/>
  <c r="AM66" i="2"/>
  <c r="AL66" i="2"/>
  <c r="AK66" i="2"/>
  <c r="AJ66" i="2"/>
  <c r="AI66" i="2"/>
  <c r="AH66" i="2"/>
  <c r="AG66" i="2"/>
  <c r="AF66" i="2"/>
  <c r="AE66" i="2"/>
  <c r="AD66" i="2"/>
  <c r="AC66" i="2"/>
  <c r="AB66" i="2"/>
  <c r="AA66" i="2"/>
  <c r="Z66" i="2"/>
  <c r="Y66" i="2"/>
  <c r="X66" i="2"/>
  <c r="W66" i="2"/>
  <c r="V66" i="2"/>
  <c r="U66" i="2"/>
  <c r="T66" i="2"/>
  <c r="S66" i="2"/>
  <c r="R66" i="2"/>
  <c r="Q66" i="2"/>
  <c r="P66" i="2"/>
  <c r="O66" i="2"/>
  <c r="N66" i="2"/>
  <c r="M66" i="2"/>
  <c r="L66" i="2"/>
  <c r="K66" i="2"/>
  <c r="J66" i="2"/>
  <c r="I66" i="2"/>
  <c r="H66" i="2"/>
  <c r="G66" i="2"/>
  <c r="F66" i="2"/>
  <c r="E66" i="2"/>
  <c r="D66" i="2"/>
  <c r="C66" i="2"/>
  <c r="B66" i="2"/>
  <c r="A66" i="2"/>
  <c r="AZ65" i="2"/>
  <c r="AY65" i="2"/>
  <c r="AX65" i="2"/>
  <c r="AW65" i="2"/>
  <c r="AV65" i="2"/>
  <c r="AU65" i="2"/>
  <c r="AT65" i="2"/>
  <c r="AS65" i="2"/>
  <c r="AR65" i="2"/>
  <c r="AQ65" i="2"/>
  <c r="AP65" i="2"/>
  <c r="AO65" i="2"/>
  <c r="AN65" i="2"/>
  <c r="AM65" i="2"/>
  <c r="AL65" i="2"/>
  <c r="AK65" i="2"/>
  <c r="AJ65" i="2"/>
  <c r="AI65" i="2"/>
  <c r="AH65" i="2"/>
  <c r="AG65" i="2"/>
  <c r="AF65" i="2"/>
  <c r="AE65" i="2"/>
  <c r="AD65" i="2"/>
  <c r="AC65" i="2"/>
  <c r="AB65" i="2"/>
  <c r="AA65" i="2"/>
  <c r="Z65" i="2"/>
  <c r="Y65" i="2"/>
  <c r="X65" i="2"/>
  <c r="W65" i="2"/>
  <c r="V65" i="2"/>
  <c r="U65" i="2"/>
  <c r="T65" i="2"/>
  <c r="S65" i="2"/>
  <c r="R65" i="2"/>
  <c r="Q65" i="2"/>
  <c r="P65" i="2"/>
  <c r="O65" i="2"/>
  <c r="N65" i="2"/>
  <c r="M65" i="2"/>
  <c r="L65" i="2"/>
  <c r="K65" i="2"/>
  <c r="J65" i="2"/>
  <c r="I65" i="2"/>
  <c r="H65" i="2"/>
  <c r="G65" i="2"/>
  <c r="F65" i="2"/>
  <c r="E65" i="2"/>
  <c r="D65" i="2"/>
  <c r="C65" i="2"/>
  <c r="B65" i="2"/>
  <c r="A65" i="2"/>
  <c r="AZ64" i="2"/>
  <c r="AY64" i="2"/>
  <c r="AX64" i="2"/>
  <c r="AW64" i="2"/>
  <c r="AV64" i="2"/>
  <c r="AU64" i="2"/>
  <c r="AT64" i="2"/>
  <c r="AS64" i="2"/>
  <c r="AR64" i="2"/>
  <c r="AQ64" i="2"/>
  <c r="AP64" i="2"/>
  <c r="AO64" i="2"/>
  <c r="AN64" i="2"/>
  <c r="AM64" i="2"/>
  <c r="AL64" i="2"/>
  <c r="AK64" i="2"/>
  <c r="AJ64" i="2"/>
  <c r="AI64" i="2"/>
  <c r="AH64" i="2"/>
  <c r="AG64" i="2"/>
  <c r="AF64" i="2"/>
  <c r="AE64" i="2"/>
  <c r="AD64" i="2"/>
  <c r="AC64" i="2"/>
  <c r="AB64" i="2"/>
  <c r="AA64" i="2"/>
  <c r="Z64" i="2"/>
  <c r="Y64" i="2"/>
  <c r="X64" i="2"/>
  <c r="W64" i="2"/>
  <c r="V64" i="2"/>
  <c r="U64" i="2"/>
  <c r="T64" i="2"/>
  <c r="S64" i="2"/>
  <c r="R64" i="2"/>
  <c r="Q64" i="2"/>
  <c r="P64" i="2"/>
  <c r="O64" i="2"/>
  <c r="N64" i="2"/>
  <c r="M64" i="2"/>
  <c r="L64" i="2"/>
  <c r="K64" i="2"/>
  <c r="J64" i="2"/>
  <c r="I64" i="2"/>
  <c r="H64" i="2"/>
  <c r="G64" i="2"/>
  <c r="F64" i="2"/>
  <c r="E64" i="2"/>
  <c r="D64" i="2"/>
  <c r="C64" i="2"/>
  <c r="B64" i="2"/>
  <c r="A64" i="2"/>
  <c r="AZ63" i="2"/>
  <c r="AY63" i="2"/>
  <c r="AX63" i="2"/>
  <c r="AW63" i="2"/>
  <c r="AV63" i="2"/>
  <c r="AU63" i="2"/>
  <c r="AT63" i="2"/>
  <c r="AS63" i="2"/>
  <c r="AR63" i="2"/>
  <c r="AQ63" i="2"/>
  <c r="AP63" i="2"/>
  <c r="AO63" i="2"/>
  <c r="AN63" i="2"/>
  <c r="AM63" i="2"/>
  <c r="AL63" i="2"/>
  <c r="AK63" i="2"/>
  <c r="AJ63" i="2"/>
  <c r="AI63" i="2"/>
  <c r="AH63" i="2"/>
  <c r="AG63" i="2"/>
  <c r="AF63" i="2"/>
  <c r="AE63" i="2"/>
  <c r="AD63" i="2"/>
  <c r="AC63" i="2"/>
  <c r="AB63" i="2"/>
  <c r="AA63" i="2"/>
  <c r="Z63" i="2"/>
  <c r="Y63" i="2"/>
  <c r="X63" i="2"/>
  <c r="W63" i="2"/>
  <c r="V63" i="2"/>
  <c r="U63" i="2"/>
  <c r="T63" i="2"/>
  <c r="S63" i="2"/>
  <c r="R63" i="2"/>
  <c r="Q63" i="2"/>
  <c r="P63" i="2"/>
  <c r="O63" i="2"/>
  <c r="N63" i="2"/>
  <c r="M63" i="2"/>
  <c r="L63" i="2"/>
  <c r="K63" i="2"/>
  <c r="J63" i="2"/>
  <c r="I63" i="2"/>
  <c r="H63" i="2"/>
  <c r="G63" i="2"/>
  <c r="F63" i="2"/>
  <c r="E63" i="2"/>
  <c r="D63" i="2"/>
  <c r="C63" i="2"/>
  <c r="B63" i="2"/>
  <c r="A63" i="2"/>
  <c r="AZ62" i="2"/>
  <c r="AY62" i="2"/>
  <c r="AX62" i="2"/>
  <c r="AW62" i="2"/>
  <c r="AV62" i="2"/>
  <c r="AU62" i="2"/>
  <c r="AT62" i="2"/>
  <c r="AS62" i="2"/>
  <c r="AR62" i="2"/>
  <c r="AQ62" i="2"/>
  <c r="AP62" i="2"/>
  <c r="AO62" i="2"/>
  <c r="AN62" i="2"/>
  <c r="AM62" i="2"/>
  <c r="AL62" i="2"/>
  <c r="AK62" i="2"/>
  <c r="AJ62" i="2"/>
  <c r="AI62" i="2"/>
  <c r="AH62" i="2"/>
  <c r="AG62" i="2"/>
  <c r="AF62" i="2"/>
  <c r="AE62" i="2"/>
  <c r="AD62" i="2"/>
  <c r="AC62" i="2"/>
  <c r="AB62" i="2"/>
  <c r="AA62" i="2"/>
  <c r="Z62" i="2"/>
  <c r="Y62" i="2"/>
  <c r="X62" i="2"/>
  <c r="W62" i="2"/>
  <c r="V62" i="2"/>
  <c r="U62" i="2"/>
  <c r="T62" i="2"/>
  <c r="S62" i="2"/>
  <c r="R62" i="2"/>
  <c r="Q62" i="2"/>
  <c r="P62" i="2"/>
  <c r="O62" i="2"/>
  <c r="N62" i="2"/>
  <c r="M62" i="2"/>
  <c r="L62" i="2"/>
  <c r="K62" i="2"/>
  <c r="J62" i="2"/>
  <c r="I62" i="2"/>
  <c r="H62" i="2"/>
  <c r="G62" i="2"/>
  <c r="F62" i="2"/>
  <c r="E62" i="2"/>
  <c r="D62" i="2"/>
  <c r="C62" i="2"/>
  <c r="B62" i="2"/>
  <c r="A62" i="2"/>
  <c r="AZ61" i="2"/>
  <c r="AY61" i="2"/>
  <c r="AX61" i="2"/>
  <c r="AW61" i="2"/>
  <c r="AV61" i="2"/>
  <c r="AU61" i="2"/>
  <c r="AT61" i="2"/>
  <c r="AS61" i="2"/>
  <c r="AR61" i="2"/>
  <c r="AQ61" i="2"/>
  <c r="AP61" i="2"/>
  <c r="AO61" i="2"/>
  <c r="AN61" i="2"/>
  <c r="AM61" i="2"/>
  <c r="AL61" i="2"/>
  <c r="AK61" i="2"/>
  <c r="AJ61" i="2"/>
  <c r="AI61" i="2"/>
  <c r="AH61" i="2"/>
  <c r="AG61" i="2"/>
  <c r="AF61" i="2"/>
  <c r="AE61" i="2"/>
  <c r="AD61" i="2"/>
  <c r="AC61" i="2"/>
  <c r="AB61" i="2"/>
  <c r="AA61" i="2"/>
  <c r="Z61" i="2"/>
  <c r="Y61" i="2"/>
  <c r="X61" i="2"/>
  <c r="W61" i="2"/>
  <c r="V61" i="2"/>
  <c r="U61" i="2"/>
  <c r="T61" i="2"/>
  <c r="S61" i="2"/>
  <c r="R61" i="2"/>
  <c r="Q61" i="2"/>
  <c r="P61" i="2"/>
  <c r="O61" i="2"/>
  <c r="N61" i="2"/>
  <c r="M61" i="2"/>
  <c r="L61" i="2"/>
  <c r="K61" i="2"/>
  <c r="J61" i="2"/>
  <c r="I61" i="2"/>
  <c r="H61" i="2"/>
  <c r="G61" i="2"/>
  <c r="F61" i="2"/>
  <c r="E61" i="2"/>
  <c r="D61" i="2"/>
  <c r="C61" i="2"/>
  <c r="B61" i="2"/>
  <c r="A61" i="2"/>
  <c r="AZ60" i="2"/>
  <c r="AY60" i="2"/>
  <c r="AX60" i="2"/>
  <c r="AW60" i="2"/>
  <c r="AV60" i="2"/>
  <c r="AU60" i="2"/>
  <c r="AT60" i="2"/>
  <c r="AS60" i="2"/>
  <c r="AR60" i="2"/>
  <c r="AQ60" i="2"/>
  <c r="AP60" i="2"/>
  <c r="AO60" i="2"/>
  <c r="AN60" i="2"/>
  <c r="AM60" i="2"/>
  <c r="AL60" i="2"/>
  <c r="AK60" i="2"/>
  <c r="AJ60" i="2"/>
  <c r="AI60" i="2"/>
  <c r="AH60" i="2"/>
  <c r="AG60" i="2"/>
  <c r="AF60" i="2"/>
  <c r="AE60" i="2"/>
  <c r="AD60" i="2"/>
  <c r="AC60" i="2"/>
  <c r="AB60" i="2"/>
  <c r="AA60" i="2"/>
  <c r="Z60" i="2"/>
  <c r="Y60" i="2"/>
  <c r="X60" i="2"/>
  <c r="W60" i="2"/>
  <c r="V60" i="2"/>
  <c r="U60" i="2"/>
  <c r="T60" i="2"/>
  <c r="S60" i="2"/>
  <c r="R60" i="2"/>
  <c r="Q60" i="2"/>
  <c r="P60" i="2"/>
  <c r="O60" i="2"/>
  <c r="N60" i="2"/>
  <c r="M60" i="2"/>
  <c r="L60" i="2"/>
  <c r="K60" i="2"/>
  <c r="J60" i="2"/>
  <c r="I60" i="2"/>
  <c r="H60" i="2"/>
  <c r="G60" i="2"/>
  <c r="F60" i="2"/>
  <c r="E60" i="2"/>
  <c r="D60" i="2"/>
  <c r="C60" i="2"/>
  <c r="B60" i="2"/>
  <c r="A60" i="2"/>
  <c r="AZ59" i="2"/>
  <c r="AY59" i="2"/>
  <c r="AX59" i="2"/>
  <c r="AW59" i="2"/>
  <c r="AV59" i="2"/>
  <c r="AU59" i="2"/>
  <c r="AT59" i="2"/>
  <c r="AS59" i="2"/>
  <c r="AR59" i="2"/>
  <c r="AQ59" i="2"/>
  <c r="AP59" i="2"/>
  <c r="AO59" i="2"/>
  <c r="AN59" i="2"/>
  <c r="AM59" i="2"/>
  <c r="AL59" i="2"/>
  <c r="AK59" i="2"/>
  <c r="AJ59" i="2"/>
  <c r="AI59" i="2"/>
  <c r="AH59" i="2"/>
  <c r="AG59" i="2"/>
  <c r="AF59" i="2"/>
  <c r="AE59" i="2"/>
  <c r="AD59" i="2"/>
  <c r="AC59" i="2"/>
  <c r="AB59" i="2"/>
  <c r="AA59" i="2"/>
  <c r="Z59" i="2"/>
  <c r="Y59" i="2"/>
  <c r="X59" i="2"/>
  <c r="W59" i="2"/>
  <c r="V59" i="2"/>
  <c r="U59" i="2"/>
  <c r="T59" i="2"/>
  <c r="S59" i="2"/>
  <c r="R59" i="2"/>
  <c r="Q59" i="2"/>
  <c r="P59" i="2"/>
  <c r="O59" i="2"/>
  <c r="N59" i="2"/>
  <c r="M59" i="2"/>
  <c r="L59" i="2"/>
  <c r="K59" i="2"/>
  <c r="J59" i="2"/>
  <c r="I59" i="2"/>
  <c r="H59" i="2"/>
  <c r="G59" i="2"/>
  <c r="F59" i="2"/>
  <c r="E59" i="2"/>
  <c r="D59" i="2"/>
  <c r="C59" i="2"/>
  <c r="B59" i="2"/>
  <c r="A59" i="2"/>
  <c r="AZ58" i="2"/>
  <c r="AY58" i="2"/>
  <c r="AX58" i="2"/>
  <c r="AW58" i="2"/>
  <c r="AV58" i="2"/>
  <c r="AU58" i="2"/>
  <c r="AT58" i="2"/>
  <c r="AS58" i="2"/>
  <c r="AR58" i="2"/>
  <c r="AQ58" i="2"/>
  <c r="AP58" i="2"/>
  <c r="AO58" i="2"/>
  <c r="AN58" i="2"/>
  <c r="AM58" i="2"/>
  <c r="AL58" i="2"/>
  <c r="AK58" i="2"/>
  <c r="AJ58" i="2"/>
  <c r="AI58" i="2"/>
  <c r="AH58" i="2"/>
  <c r="AG58" i="2"/>
  <c r="AF58" i="2"/>
  <c r="AE58" i="2"/>
  <c r="AD58" i="2"/>
  <c r="AC58" i="2"/>
  <c r="AB58" i="2"/>
  <c r="AA58" i="2"/>
  <c r="Z58" i="2"/>
  <c r="Y58" i="2"/>
  <c r="X58" i="2"/>
  <c r="W58" i="2"/>
  <c r="V58" i="2"/>
  <c r="U58" i="2"/>
  <c r="T58" i="2"/>
  <c r="S58" i="2"/>
  <c r="R58" i="2"/>
  <c r="Q58" i="2"/>
  <c r="P58" i="2"/>
  <c r="O58" i="2"/>
  <c r="N58" i="2"/>
  <c r="M58" i="2"/>
  <c r="L58" i="2"/>
  <c r="K58" i="2"/>
  <c r="J58" i="2"/>
  <c r="I58" i="2"/>
  <c r="H58" i="2"/>
  <c r="G58" i="2"/>
  <c r="F58" i="2"/>
  <c r="E58" i="2"/>
  <c r="D58" i="2"/>
  <c r="C58" i="2"/>
  <c r="B58" i="2"/>
  <c r="A58" i="2"/>
  <c r="AZ57" i="2"/>
  <c r="AY57" i="2"/>
  <c r="AX57" i="2"/>
  <c r="AW57" i="2"/>
  <c r="AV57" i="2"/>
  <c r="AU57" i="2"/>
  <c r="AT57" i="2"/>
  <c r="AS57" i="2"/>
  <c r="AR57" i="2"/>
  <c r="AQ57" i="2"/>
  <c r="AP57" i="2"/>
  <c r="AO57" i="2"/>
  <c r="AN57" i="2"/>
  <c r="AM57" i="2"/>
  <c r="AL57" i="2"/>
  <c r="AK57" i="2"/>
  <c r="AJ57" i="2"/>
  <c r="AI57" i="2"/>
  <c r="AH57" i="2"/>
  <c r="AG57" i="2"/>
  <c r="AF57" i="2"/>
  <c r="AE57" i="2"/>
  <c r="AD57" i="2"/>
  <c r="AC57" i="2"/>
  <c r="AB57" i="2"/>
  <c r="AA57" i="2"/>
  <c r="Z57" i="2"/>
  <c r="Y57" i="2"/>
  <c r="X57" i="2"/>
  <c r="W57" i="2"/>
  <c r="V57" i="2"/>
  <c r="U57" i="2"/>
  <c r="T57" i="2"/>
  <c r="S57" i="2"/>
  <c r="R57" i="2"/>
  <c r="Q57" i="2"/>
  <c r="P57" i="2"/>
  <c r="O57" i="2"/>
  <c r="N57" i="2"/>
  <c r="M57" i="2"/>
  <c r="L57" i="2"/>
  <c r="K57" i="2"/>
  <c r="J57" i="2"/>
  <c r="I57" i="2"/>
  <c r="H57" i="2"/>
  <c r="G57" i="2"/>
  <c r="F57" i="2"/>
  <c r="E57" i="2"/>
  <c r="D57" i="2"/>
  <c r="C57" i="2"/>
  <c r="B57" i="2"/>
  <c r="A57" i="2"/>
  <c r="AZ56" i="2"/>
  <c r="AY56" i="2"/>
  <c r="AX56" i="2"/>
  <c r="AW56" i="2"/>
  <c r="AV56" i="2"/>
  <c r="AU56" i="2"/>
  <c r="AT56" i="2"/>
  <c r="AS56" i="2"/>
  <c r="AR56" i="2"/>
  <c r="AQ56" i="2"/>
  <c r="AP56" i="2"/>
  <c r="AO56" i="2"/>
  <c r="AN56" i="2"/>
  <c r="AM56" i="2"/>
  <c r="AL56" i="2"/>
  <c r="AK56" i="2"/>
  <c r="AJ56" i="2"/>
  <c r="AI56" i="2"/>
  <c r="AH56" i="2"/>
  <c r="AG56" i="2"/>
  <c r="AF56" i="2"/>
  <c r="AE56" i="2"/>
  <c r="AD56" i="2"/>
  <c r="AC56" i="2"/>
  <c r="AB56" i="2"/>
  <c r="AA56" i="2"/>
  <c r="Z56" i="2"/>
  <c r="Y56" i="2"/>
  <c r="X56" i="2"/>
  <c r="W56" i="2"/>
  <c r="V56" i="2"/>
  <c r="U56" i="2"/>
  <c r="T56" i="2"/>
  <c r="S56" i="2"/>
  <c r="R56" i="2"/>
  <c r="Q56" i="2"/>
  <c r="P56" i="2"/>
  <c r="O56" i="2"/>
  <c r="N56" i="2"/>
  <c r="M56" i="2"/>
  <c r="L56" i="2"/>
  <c r="K56" i="2"/>
  <c r="J56" i="2"/>
  <c r="I56" i="2"/>
  <c r="H56" i="2"/>
  <c r="G56" i="2"/>
  <c r="F56" i="2"/>
  <c r="E56" i="2"/>
  <c r="D56" i="2"/>
  <c r="C56" i="2"/>
  <c r="B56" i="2"/>
  <c r="A56" i="2"/>
  <c r="AZ55" i="2"/>
  <c r="AY55" i="2"/>
  <c r="AX55" i="2"/>
  <c r="AW55" i="2"/>
  <c r="AV55" i="2"/>
  <c r="AU55" i="2"/>
  <c r="AT55" i="2"/>
  <c r="AS55" i="2"/>
  <c r="AR55" i="2"/>
  <c r="AQ55" i="2"/>
  <c r="AP55" i="2"/>
  <c r="AO55" i="2"/>
  <c r="AN55" i="2"/>
  <c r="AM55" i="2"/>
  <c r="AL55" i="2"/>
  <c r="AK55" i="2"/>
  <c r="AJ55" i="2"/>
  <c r="AI55" i="2"/>
  <c r="AH55" i="2"/>
  <c r="AG55" i="2"/>
  <c r="AF55" i="2"/>
  <c r="AE55" i="2"/>
  <c r="AD55" i="2"/>
  <c r="AC55" i="2"/>
  <c r="AB55" i="2"/>
  <c r="AA55" i="2"/>
  <c r="Z55" i="2"/>
  <c r="Y55" i="2"/>
  <c r="X55" i="2"/>
  <c r="W55" i="2"/>
  <c r="V55" i="2"/>
  <c r="U55" i="2"/>
  <c r="T55" i="2"/>
  <c r="S55" i="2"/>
  <c r="R55" i="2"/>
  <c r="Q55" i="2"/>
  <c r="P55" i="2"/>
  <c r="O55" i="2"/>
  <c r="N55" i="2"/>
  <c r="M55" i="2"/>
  <c r="L55" i="2"/>
  <c r="K55" i="2"/>
  <c r="J55" i="2"/>
  <c r="I55" i="2"/>
  <c r="H55" i="2"/>
  <c r="G55" i="2"/>
  <c r="F55" i="2"/>
  <c r="E55" i="2"/>
  <c r="D55" i="2"/>
  <c r="C55" i="2"/>
  <c r="B55" i="2"/>
  <c r="A55" i="2"/>
  <c r="AZ54" i="2"/>
  <c r="AY54" i="2"/>
  <c r="AX54" i="2"/>
  <c r="AW54" i="2"/>
  <c r="AV54" i="2"/>
  <c r="AU54" i="2"/>
  <c r="AT54" i="2"/>
  <c r="AS54" i="2"/>
  <c r="AR54" i="2"/>
  <c r="AQ54" i="2"/>
  <c r="AP54" i="2"/>
  <c r="AO54" i="2"/>
  <c r="AN54" i="2"/>
  <c r="AM54" i="2"/>
  <c r="AL54" i="2"/>
  <c r="AK54" i="2"/>
  <c r="AJ54" i="2"/>
  <c r="AI54" i="2"/>
  <c r="AH54" i="2"/>
  <c r="AG54" i="2"/>
  <c r="AF54" i="2"/>
  <c r="AE54" i="2"/>
  <c r="AD54" i="2"/>
  <c r="AC54" i="2"/>
  <c r="AB54" i="2"/>
  <c r="AA54" i="2"/>
  <c r="Z54" i="2"/>
  <c r="Y54" i="2"/>
  <c r="X54" i="2"/>
  <c r="W54" i="2"/>
  <c r="V54" i="2"/>
  <c r="U54" i="2"/>
  <c r="T54" i="2"/>
  <c r="S54" i="2"/>
  <c r="R54" i="2"/>
  <c r="Q54" i="2"/>
  <c r="P54" i="2"/>
  <c r="O54" i="2"/>
  <c r="N54" i="2"/>
  <c r="M54" i="2"/>
  <c r="L54" i="2"/>
  <c r="K54" i="2"/>
  <c r="J54" i="2"/>
  <c r="I54" i="2"/>
  <c r="H54" i="2"/>
  <c r="G54" i="2"/>
  <c r="F54" i="2"/>
  <c r="E54" i="2"/>
  <c r="D54" i="2"/>
  <c r="C54" i="2"/>
  <c r="B54" i="2"/>
  <c r="A54" i="2"/>
  <c r="AZ53" i="2"/>
  <c r="AY53" i="2"/>
  <c r="AX53" i="2"/>
  <c r="AW53" i="2"/>
  <c r="AV53" i="2"/>
  <c r="AU53" i="2"/>
  <c r="AT53" i="2"/>
  <c r="AS53" i="2"/>
  <c r="AR53" i="2"/>
  <c r="AQ53" i="2"/>
  <c r="AP53" i="2"/>
  <c r="AO53" i="2"/>
  <c r="AN53" i="2"/>
  <c r="AM53" i="2"/>
  <c r="AL53" i="2"/>
  <c r="AK53" i="2"/>
  <c r="AJ53" i="2"/>
  <c r="AI53" i="2"/>
  <c r="AH53" i="2"/>
  <c r="AG53" i="2"/>
  <c r="AF53" i="2"/>
  <c r="AE53" i="2"/>
  <c r="AD53" i="2"/>
  <c r="AC53" i="2"/>
  <c r="AB53" i="2"/>
  <c r="AA53" i="2"/>
  <c r="Z53" i="2"/>
  <c r="Y53" i="2"/>
  <c r="X53" i="2"/>
  <c r="W53" i="2"/>
  <c r="V53" i="2"/>
  <c r="U53" i="2"/>
  <c r="T53" i="2"/>
  <c r="S53" i="2"/>
  <c r="R53" i="2"/>
  <c r="Q53" i="2"/>
  <c r="P53" i="2"/>
  <c r="O53" i="2"/>
  <c r="N53" i="2"/>
  <c r="M53" i="2"/>
  <c r="L53" i="2"/>
  <c r="K53" i="2"/>
  <c r="J53" i="2"/>
  <c r="I53" i="2"/>
  <c r="H53" i="2"/>
  <c r="G53" i="2"/>
  <c r="F53" i="2"/>
  <c r="E53" i="2"/>
  <c r="D53" i="2"/>
  <c r="C53" i="2"/>
  <c r="B53" i="2"/>
  <c r="A53" i="2"/>
  <c r="AZ52" i="2"/>
  <c r="AY52" i="2"/>
  <c r="AX52" i="2"/>
  <c r="AW52" i="2"/>
  <c r="AV52" i="2"/>
  <c r="AU52" i="2"/>
  <c r="AT52" i="2"/>
  <c r="AS52" i="2"/>
  <c r="AR52" i="2"/>
  <c r="AQ52" i="2"/>
  <c r="AP52" i="2"/>
  <c r="AO52" i="2"/>
  <c r="AN52" i="2"/>
  <c r="AM52" i="2"/>
  <c r="AL52" i="2"/>
  <c r="AK52" i="2"/>
  <c r="AJ52" i="2"/>
  <c r="AI52" i="2"/>
  <c r="AH52" i="2"/>
  <c r="AG52" i="2"/>
  <c r="AF52" i="2"/>
  <c r="AE52" i="2"/>
  <c r="AD52" i="2"/>
  <c r="AC52" i="2"/>
  <c r="AB52" i="2"/>
  <c r="AA52" i="2"/>
  <c r="Z52" i="2"/>
  <c r="Y52" i="2"/>
  <c r="X52" i="2"/>
  <c r="W52" i="2"/>
  <c r="V52" i="2"/>
  <c r="U52" i="2"/>
  <c r="T52" i="2"/>
  <c r="S52" i="2"/>
  <c r="R52" i="2"/>
  <c r="Q52" i="2"/>
  <c r="P52" i="2"/>
  <c r="O52" i="2"/>
  <c r="N52" i="2"/>
  <c r="M52" i="2"/>
  <c r="L52" i="2"/>
  <c r="K52" i="2"/>
  <c r="J52" i="2"/>
  <c r="I52" i="2"/>
  <c r="H52" i="2"/>
  <c r="G52" i="2"/>
  <c r="F52" i="2"/>
  <c r="E52" i="2"/>
  <c r="D52" i="2"/>
  <c r="C52" i="2"/>
  <c r="B52" i="2"/>
  <c r="A52" i="2"/>
  <c r="AZ51" i="2"/>
  <c r="AY51" i="2"/>
  <c r="AX51" i="2"/>
  <c r="AW51" i="2"/>
  <c r="AV51" i="2"/>
  <c r="AU51" i="2"/>
  <c r="AT51" i="2"/>
  <c r="AS51" i="2"/>
  <c r="AR51" i="2"/>
  <c r="AQ51" i="2"/>
  <c r="AP51" i="2"/>
  <c r="AO51" i="2"/>
  <c r="AN51" i="2"/>
  <c r="AM51" i="2"/>
  <c r="AL51" i="2"/>
  <c r="AK51" i="2"/>
  <c r="AJ51" i="2"/>
  <c r="AI51" i="2"/>
  <c r="AH51" i="2"/>
  <c r="AG51" i="2"/>
  <c r="AF51" i="2"/>
  <c r="AE51" i="2"/>
  <c r="AD51" i="2"/>
  <c r="AC51" i="2"/>
  <c r="AB51" i="2"/>
  <c r="AA51" i="2"/>
  <c r="Z51" i="2"/>
  <c r="Y51" i="2"/>
  <c r="X51" i="2"/>
  <c r="W51" i="2"/>
  <c r="V51" i="2"/>
  <c r="U51" i="2"/>
  <c r="T51" i="2"/>
  <c r="S51" i="2"/>
  <c r="R51" i="2"/>
  <c r="Q51" i="2"/>
  <c r="P51" i="2"/>
  <c r="O51" i="2"/>
  <c r="N51" i="2"/>
  <c r="M51" i="2"/>
  <c r="L51" i="2"/>
  <c r="K51" i="2"/>
  <c r="J51" i="2"/>
  <c r="I51" i="2"/>
  <c r="H51" i="2"/>
  <c r="G51" i="2"/>
  <c r="F51" i="2"/>
  <c r="E51" i="2"/>
  <c r="D51" i="2"/>
  <c r="C51" i="2"/>
  <c r="B51" i="2"/>
  <c r="A51" i="2"/>
  <c r="AZ50" i="2"/>
  <c r="AY50" i="2"/>
  <c r="AX50" i="2"/>
  <c r="AW50" i="2"/>
  <c r="AV50" i="2"/>
  <c r="AU50" i="2"/>
  <c r="AT50" i="2"/>
  <c r="AS50" i="2"/>
  <c r="AR50" i="2"/>
  <c r="AQ50" i="2"/>
  <c r="AP50" i="2"/>
  <c r="AO50" i="2"/>
  <c r="AN50" i="2"/>
  <c r="AM50" i="2"/>
  <c r="AL50" i="2"/>
  <c r="AK50" i="2"/>
  <c r="AJ50" i="2"/>
  <c r="AI50" i="2"/>
  <c r="AH50" i="2"/>
  <c r="AG50" i="2"/>
  <c r="AF50" i="2"/>
  <c r="AE50" i="2"/>
  <c r="AD50" i="2"/>
  <c r="AC50" i="2"/>
  <c r="AB50" i="2"/>
  <c r="AA50" i="2"/>
  <c r="Z50" i="2"/>
  <c r="Y50" i="2"/>
  <c r="X50" i="2"/>
  <c r="W50" i="2"/>
  <c r="V50" i="2"/>
  <c r="U50" i="2"/>
  <c r="T50" i="2"/>
  <c r="S50" i="2"/>
  <c r="R50" i="2"/>
  <c r="Q50" i="2"/>
  <c r="P50" i="2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B50" i="2"/>
  <c r="A50" i="2"/>
  <c r="AZ49" i="2"/>
  <c r="AY49" i="2"/>
  <c r="AX49" i="2"/>
  <c r="AW49" i="2"/>
  <c r="AV49" i="2"/>
  <c r="AU49" i="2"/>
  <c r="AT49" i="2"/>
  <c r="AS49" i="2"/>
  <c r="AR49" i="2"/>
  <c r="AQ49" i="2"/>
  <c r="AP49" i="2"/>
  <c r="AO49" i="2"/>
  <c r="AN49" i="2"/>
  <c r="AM49" i="2"/>
  <c r="AL49" i="2"/>
  <c r="AK49" i="2"/>
  <c r="AJ49" i="2"/>
  <c r="AI49" i="2"/>
  <c r="AH49" i="2"/>
  <c r="AG49" i="2"/>
  <c r="AF49" i="2"/>
  <c r="AE49" i="2"/>
  <c r="AD49" i="2"/>
  <c r="AC49" i="2"/>
  <c r="AB49" i="2"/>
  <c r="AA49" i="2"/>
  <c r="Z49" i="2"/>
  <c r="Y49" i="2"/>
  <c r="X49" i="2"/>
  <c r="W49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B49" i="2"/>
  <c r="A49" i="2"/>
  <c r="AZ48" i="2"/>
  <c r="AY48" i="2"/>
  <c r="AX48" i="2"/>
  <c r="AW48" i="2"/>
  <c r="AV48" i="2"/>
  <c r="AU48" i="2"/>
  <c r="AT48" i="2"/>
  <c r="AS48" i="2"/>
  <c r="AR48" i="2"/>
  <c r="AQ48" i="2"/>
  <c r="AP48" i="2"/>
  <c r="AO48" i="2"/>
  <c r="AN48" i="2"/>
  <c r="AM48" i="2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B48" i="2"/>
  <c r="A48" i="2"/>
  <c r="AZ47" i="2"/>
  <c r="AY47" i="2"/>
  <c r="AX47" i="2"/>
  <c r="AW47" i="2"/>
  <c r="AV47" i="2"/>
  <c r="AU47" i="2"/>
  <c r="AT47" i="2"/>
  <c r="AS47" i="2"/>
  <c r="AR47" i="2"/>
  <c r="AQ47" i="2"/>
  <c r="AP47" i="2"/>
  <c r="AO47" i="2"/>
  <c r="AN47" i="2"/>
  <c r="AM47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B47" i="2"/>
  <c r="A47" i="2"/>
  <c r="AZ46" i="2"/>
  <c r="AY46" i="2"/>
  <c r="AX46" i="2"/>
  <c r="AW46" i="2"/>
  <c r="AV46" i="2"/>
  <c r="AU46" i="2"/>
  <c r="AT46" i="2"/>
  <c r="AS46" i="2"/>
  <c r="AR46" i="2"/>
  <c r="AQ46" i="2"/>
  <c r="AP46" i="2"/>
  <c r="AO46" i="2"/>
  <c r="AN46" i="2"/>
  <c r="AM46" i="2"/>
  <c r="AL46" i="2"/>
  <c r="AK46" i="2"/>
  <c r="AJ46" i="2"/>
  <c r="AI46" i="2"/>
  <c r="AH46" i="2"/>
  <c r="AG46" i="2"/>
  <c r="AF46" i="2"/>
  <c r="AE46" i="2"/>
  <c r="AD46" i="2"/>
  <c r="AC46" i="2"/>
  <c r="AB46" i="2"/>
  <c r="AA46" i="2"/>
  <c r="Z46" i="2"/>
  <c r="Y46" i="2"/>
  <c r="X46" i="2"/>
  <c r="W46" i="2"/>
  <c r="V46" i="2"/>
  <c r="U46" i="2"/>
  <c r="T46" i="2"/>
  <c r="S46" i="2"/>
  <c r="R46" i="2"/>
  <c r="Q46" i="2"/>
  <c r="P46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B46" i="2"/>
  <c r="A46" i="2"/>
  <c r="AZ45" i="2"/>
  <c r="AY45" i="2"/>
  <c r="AX45" i="2"/>
  <c r="AW45" i="2"/>
  <c r="AV45" i="2"/>
  <c r="AU45" i="2"/>
  <c r="AT45" i="2"/>
  <c r="AS45" i="2"/>
  <c r="AR45" i="2"/>
  <c r="AQ45" i="2"/>
  <c r="AP45" i="2"/>
  <c r="AO45" i="2"/>
  <c r="AN45" i="2"/>
  <c r="AM45" i="2"/>
  <c r="AL45" i="2"/>
  <c r="AK45" i="2"/>
  <c r="AJ45" i="2"/>
  <c r="AI45" i="2"/>
  <c r="AH45" i="2"/>
  <c r="AG45" i="2"/>
  <c r="AF45" i="2"/>
  <c r="AE45" i="2"/>
  <c r="AD45" i="2"/>
  <c r="AC45" i="2"/>
  <c r="AB45" i="2"/>
  <c r="AA45" i="2"/>
  <c r="Z45" i="2"/>
  <c r="Y45" i="2"/>
  <c r="X45" i="2"/>
  <c r="W45" i="2"/>
  <c r="V45" i="2"/>
  <c r="U45" i="2"/>
  <c r="T45" i="2"/>
  <c r="S45" i="2"/>
  <c r="R45" i="2"/>
  <c r="Q45" i="2"/>
  <c r="P45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B45" i="2"/>
  <c r="A45" i="2"/>
  <c r="AZ44" i="2"/>
  <c r="AY44" i="2"/>
  <c r="AX44" i="2"/>
  <c r="AW44" i="2"/>
  <c r="AV44" i="2"/>
  <c r="AU44" i="2"/>
  <c r="AT44" i="2"/>
  <c r="AS44" i="2"/>
  <c r="AR44" i="2"/>
  <c r="AQ44" i="2"/>
  <c r="AP44" i="2"/>
  <c r="AO44" i="2"/>
  <c r="AN44" i="2"/>
  <c r="AM44" i="2"/>
  <c r="AL44" i="2"/>
  <c r="AK44" i="2"/>
  <c r="AJ44" i="2"/>
  <c r="AI44" i="2"/>
  <c r="AH44" i="2"/>
  <c r="AG44" i="2"/>
  <c r="AF44" i="2"/>
  <c r="AE44" i="2"/>
  <c r="AD44" i="2"/>
  <c r="AC44" i="2"/>
  <c r="AB44" i="2"/>
  <c r="AA44" i="2"/>
  <c r="Z44" i="2"/>
  <c r="Y44" i="2"/>
  <c r="X44" i="2"/>
  <c r="W44" i="2"/>
  <c r="V44" i="2"/>
  <c r="U44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B44" i="2"/>
  <c r="A44" i="2"/>
  <c r="AZ43" i="2"/>
  <c r="AY43" i="2"/>
  <c r="AX43" i="2"/>
  <c r="AW43" i="2"/>
  <c r="AV43" i="2"/>
  <c r="AU43" i="2"/>
  <c r="AT43" i="2"/>
  <c r="AS43" i="2"/>
  <c r="AR43" i="2"/>
  <c r="AQ43" i="2"/>
  <c r="AP43" i="2"/>
  <c r="AO43" i="2"/>
  <c r="AN43" i="2"/>
  <c r="AM43" i="2"/>
  <c r="AL43" i="2"/>
  <c r="AK43" i="2"/>
  <c r="AJ43" i="2"/>
  <c r="AI43" i="2"/>
  <c r="AH43" i="2"/>
  <c r="AG43" i="2"/>
  <c r="AF43" i="2"/>
  <c r="AE43" i="2"/>
  <c r="AD43" i="2"/>
  <c r="AC43" i="2"/>
  <c r="AB43" i="2"/>
  <c r="AA43" i="2"/>
  <c r="Z43" i="2"/>
  <c r="Y43" i="2"/>
  <c r="X43" i="2"/>
  <c r="W43" i="2"/>
  <c r="V43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B43" i="2"/>
  <c r="A43" i="2"/>
  <c r="AZ42" i="2"/>
  <c r="AY42" i="2"/>
  <c r="AX42" i="2"/>
  <c r="AW42" i="2"/>
  <c r="AV42" i="2"/>
  <c r="AU42" i="2"/>
  <c r="AT42" i="2"/>
  <c r="AS42" i="2"/>
  <c r="AR42" i="2"/>
  <c r="AQ42" i="2"/>
  <c r="AP42" i="2"/>
  <c r="AO42" i="2"/>
  <c r="AN42" i="2"/>
  <c r="AM42" i="2"/>
  <c r="AL42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B42" i="2"/>
  <c r="A42" i="2"/>
  <c r="AZ41" i="2"/>
  <c r="AY41" i="2"/>
  <c r="AX41" i="2"/>
  <c r="AW41" i="2"/>
  <c r="AV41" i="2"/>
  <c r="AU41" i="2"/>
  <c r="AT41" i="2"/>
  <c r="AS41" i="2"/>
  <c r="AR41" i="2"/>
  <c r="AQ41" i="2"/>
  <c r="AP41" i="2"/>
  <c r="AO41" i="2"/>
  <c r="AN41" i="2"/>
  <c r="AM41" i="2"/>
  <c r="AL41" i="2"/>
  <c r="AK41" i="2"/>
  <c r="AJ41" i="2"/>
  <c r="AI41" i="2"/>
  <c r="AH41" i="2"/>
  <c r="AG41" i="2"/>
  <c r="AF41" i="2"/>
  <c r="AE41" i="2"/>
  <c r="AD41" i="2"/>
  <c r="AC41" i="2"/>
  <c r="AB41" i="2"/>
  <c r="AA41" i="2"/>
  <c r="Z41" i="2"/>
  <c r="Y41" i="2"/>
  <c r="X41" i="2"/>
  <c r="W41" i="2"/>
  <c r="V41" i="2"/>
  <c r="U41" i="2"/>
  <c r="T41" i="2"/>
  <c r="S41" i="2"/>
  <c r="R41" i="2"/>
  <c r="Q41" i="2"/>
  <c r="P41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B41" i="2"/>
  <c r="A41" i="2"/>
  <c r="AZ40" i="2"/>
  <c r="AY40" i="2"/>
  <c r="AX40" i="2"/>
  <c r="AW40" i="2"/>
  <c r="AV40" i="2"/>
  <c r="AU40" i="2"/>
  <c r="AT40" i="2"/>
  <c r="AS40" i="2"/>
  <c r="AR40" i="2"/>
  <c r="AQ40" i="2"/>
  <c r="AP40" i="2"/>
  <c r="AO40" i="2"/>
  <c r="AN40" i="2"/>
  <c r="AM40" i="2"/>
  <c r="AL40" i="2"/>
  <c r="AK40" i="2"/>
  <c r="AJ40" i="2"/>
  <c r="AI40" i="2"/>
  <c r="AH40" i="2"/>
  <c r="AG40" i="2"/>
  <c r="AF40" i="2"/>
  <c r="AE40" i="2"/>
  <c r="AD40" i="2"/>
  <c r="AC40" i="2"/>
  <c r="AB40" i="2"/>
  <c r="AA40" i="2"/>
  <c r="Z40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B40" i="2"/>
  <c r="A40" i="2"/>
  <c r="AZ39" i="2"/>
  <c r="AY39" i="2"/>
  <c r="AX39" i="2"/>
  <c r="AW39" i="2"/>
  <c r="AV39" i="2"/>
  <c r="AU39" i="2"/>
  <c r="AT39" i="2"/>
  <c r="AS39" i="2"/>
  <c r="AR39" i="2"/>
  <c r="AQ39" i="2"/>
  <c r="AP39" i="2"/>
  <c r="AO39" i="2"/>
  <c r="AN39" i="2"/>
  <c r="AM39" i="2"/>
  <c r="AL39" i="2"/>
  <c r="AK39" i="2"/>
  <c r="AJ39" i="2"/>
  <c r="AI39" i="2"/>
  <c r="AH39" i="2"/>
  <c r="AG39" i="2"/>
  <c r="AF39" i="2"/>
  <c r="AE39" i="2"/>
  <c r="AD39" i="2"/>
  <c r="AC39" i="2"/>
  <c r="AB39" i="2"/>
  <c r="AA39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B39" i="2"/>
  <c r="A39" i="2"/>
  <c r="AZ38" i="2"/>
  <c r="AY38" i="2"/>
  <c r="AX38" i="2"/>
  <c r="AW38" i="2"/>
  <c r="AV38" i="2"/>
  <c r="AU38" i="2"/>
  <c r="AT38" i="2"/>
  <c r="AS38" i="2"/>
  <c r="AR38" i="2"/>
  <c r="AQ38" i="2"/>
  <c r="AP38" i="2"/>
  <c r="AO38" i="2"/>
  <c r="AN38" i="2"/>
  <c r="AM38" i="2"/>
  <c r="AL38" i="2"/>
  <c r="AK38" i="2"/>
  <c r="AJ38" i="2"/>
  <c r="AI38" i="2"/>
  <c r="AH38" i="2"/>
  <c r="AG38" i="2"/>
  <c r="AF38" i="2"/>
  <c r="AE38" i="2"/>
  <c r="AD38" i="2"/>
  <c r="AC38" i="2"/>
  <c r="AB38" i="2"/>
  <c r="AA38" i="2"/>
  <c r="Z38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B38" i="2"/>
  <c r="A38" i="2"/>
  <c r="AZ37" i="2"/>
  <c r="AY37" i="2"/>
  <c r="AX37" i="2"/>
  <c r="AW37" i="2"/>
  <c r="AV37" i="2"/>
  <c r="AU37" i="2"/>
  <c r="AT37" i="2"/>
  <c r="AS37" i="2"/>
  <c r="AR37" i="2"/>
  <c r="AQ37" i="2"/>
  <c r="AP37" i="2"/>
  <c r="AO37" i="2"/>
  <c r="AN37" i="2"/>
  <c r="AM37" i="2"/>
  <c r="AL37" i="2"/>
  <c r="AK37" i="2"/>
  <c r="AJ37" i="2"/>
  <c r="AI37" i="2"/>
  <c r="AH37" i="2"/>
  <c r="AG37" i="2"/>
  <c r="AF37" i="2"/>
  <c r="AE37" i="2"/>
  <c r="AD37" i="2"/>
  <c r="AC37" i="2"/>
  <c r="AB37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B37" i="2"/>
  <c r="A37" i="2"/>
  <c r="AZ36" i="2"/>
  <c r="AY36" i="2"/>
  <c r="AX36" i="2"/>
  <c r="AW36" i="2"/>
  <c r="AV36" i="2"/>
  <c r="AU36" i="2"/>
  <c r="AT36" i="2"/>
  <c r="AS36" i="2"/>
  <c r="AR36" i="2"/>
  <c r="AQ36" i="2"/>
  <c r="AP36" i="2"/>
  <c r="AO36" i="2"/>
  <c r="AN36" i="2"/>
  <c r="AM36" i="2"/>
  <c r="AL36" i="2"/>
  <c r="AK36" i="2"/>
  <c r="AJ36" i="2"/>
  <c r="AI36" i="2"/>
  <c r="AH36" i="2"/>
  <c r="AG36" i="2"/>
  <c r="AF36" i="2"/>
  <c r="AE36" i="2"/>
  <c r="AD36" i="2"/>
  <c r="AC36" i="2"/>
  <c r="AB36" i="2"/>
  <c r="AA36" i="2"/>
  <c r="Z36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B36" i="2"/>
  <c r="A36" i="2"/>
  <c r="AZ35" i="2"/>
  <c r="AY35" i="2"/>
  <c r="AX35" i="2"/>
  <c r="AW35" i="2"/>
  <c r="AV35" i="2"/>
  <c r="AU35" i="2"/>
  <c r="AT35" i="2"/>
  <c r="AS35" i="2"/>
  <c r="AR35" i="2"/>
  <c r="AQ35" i="2"/>
  <c r="AP35" i="2"/>
  <c r="AO35" i="2"/>
  <c r="AN35" i="2"/>
  <c r="AM35" i="2"/>
  <c r="AL35" i="2"/>
  <c r="AK35" i="2"/>
  <c r="AJ35" i="2"/>
  <c r="AI35" i="2"/>
  <c r="AH35" i="2"/>
  <c r="AG35" i="2"/>
  <c r="AF35" i="2"/>
  <c r="AE35" i="2"/>
  <c r="AD35" i="2"/>
  <c r="AC35" i="2"/>
  <c r="AB35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B35" i="2"/>
  <c r="A35" i="2"/>
  <c r="AZ34" i="2"/>
  <c r="AY34" i="2"/>
  <c r="AX34" i="2"/>
  <c r="AW34" i="2"/>
  <c r="AV34" i="2"/>
  <c r="AU34" i="2"/>
  <c r="AT34" i="2"/>
  <c r="AS34" i="2"/>
  <c r="AR34" i="2"/>
  <c r="AQ34" i="2"/>
  <c r="AP34" i="2"/>
  <c r="AO34" i="2"/>
  <c r="AN34" i="2"/>
  <c r="AM34" i="2"/>
  <c r="AL34" i="2"/>
  <c r="AK34" i="2"/>
  <c r="AJ34" i="2"/>
  <c r="AI34" i="2"/>
  <c r="AH34" i="2"/>
  <c r="AG34" i="2"/>
  <c r="AF34" i="2"/>
  <c r="AE34" i="2"/>
  <c r="AD34" i="2"/>
  <c r="AC34" i="2"/>
  <c r="AB34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B34" i="2"/>
  <c r="A34" i="2"/>
  <c r="AZ33" i="2"/>
  <c r="AY33" i="2"/>
  <c r="AX33" i="2"/>
  <c r="AW33" i="2"/>
  <c r="AV33" i="2"/>
  <c r="AU33" i="2"/>
  <c r="AT33" i="2"/>
  <c r="AS33" i="2"/>
  <c r="AR33" i="2"/>
  <c r="AQ33" i="2"/>
  <c r="AP33" i="2"/>
  <c r="AO33" i="2"/>
  <c r="AN33" i="2"/>
  <c r="AM33" i="2"/>
  <c r="AL33" i="2"/>
  <c r="AK33" i="2"/>
  <c r="AJ33" i="2"/>
  <c r="AI33" i="2"/>
  <c r="AH33" i="2"/>
  <c r="AG33" i="2"/>
  <c r="AF33" i="2"/>
  <c r="AE33" i="2"/>
  <c r="AD33" i="2"/>
  <c r="AC33" i="2"/>
  <c r="AB33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B33" i="2"/>
  <c r="A33" i="2"/>
  <c r="AZ32" i="2"/>
  <c r="AY32" i="2"/>
  <c r="AX32" i="2"/>
  <c r="AW32" i="2"/>
  <c r="AV32" i="2"/>
  <c r="AU32" i="2"/>
  <c r="AT32" i="2"/>
  <c r="AS32" i="2"/>
  <c r="AR32" i="2"/>
  <c r="AQ32" i="2"/>
  <c r="AP32" i="2"/>
  <c r="AO32" i="2"/>
  <c r="AN32" i="2"/>
  <c r="AM32" i="2"/>
  <c r="AL32" i="2"/>
  <c r="AK32" i="2"/>
  <c r="AJ32" i="2"/>
  <c r="AI32" i="2"/>
  <c r="AH32" i="2"/>
  <c r="AG32" i="2"/>
  <c r="AF32" i="2"/>
  <c r="AE32" i="2"/>
  <c r="AD32" i="2"/>
  <c r="AC32" i="2"/>
  <c r="AB32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B32" i="2"/>
  <c r="A32" i="2"/>
  <c r="AZ31" i="2"/>
  <c r="AY31" i="2"/>
  <c r="AX31" i="2"/>
  <c r="AW31" i="2"/>
  <c r="AV31" i="2"/>
  <c r="AU31" i="2"/>
  <c r="AT31" i="2"/>
  <c r="AS31" i="2"/>
  <c r="AR31" i="2"/>
  <c r="AQ31" i="2"/>
  <c r="AP31" i="2"/>
  <c r="AO31" i="2"/>
  <c r="AN31" i="2"/>
  <c r="AM31" i="2"/>
  <c r="AL31" i="2"/>
  <c r="AK31" i="2"/>
  <c r="AJ31" i="2"/>
  <c r="AI31" i="2"/>
  <c r="AH31" i="2"/>
  <c r="AG31" i="2"/>
  <c r="AF31" i="2"/>
  <c r="AE31" i="2"/>
  <c r="AD31" i="2"/>
  <c r="AC31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B31" i="2"/>
  <c r="A31" i="2"/>
  <c r="AZ30" i="2"/>
  <c r="AY30" i="2"/>
  <c r="AX30" i="2"/>
  <c r="AW30" i="2"/>
  <c r="AV30" i="2"/>
  <c r="AU30" i="2"/>
  <c r="AT30" i="2"/>
  <c r="AS30" i="2"/>
  <c r="AR30" i="2"/>
  <c r="AQ30" i="2"/>
  <c r="AP30" i="2"/>
  <c r="AO30" i="2"/>
  <c r="AN30" i="2"/>
  <c r="AM30" i="2"/>
  <c r="AL30" i="2"/>
  <c r="AK30" i="2"/>
  <c r="AJ30" i="2"/>
  <c r="AI30" i="2"/>
  <c r="AH30" i="2"/>
  <c r="AG30" i="2"/>
  <c r="AF30" i="2"/>
  <c r="AE30" i="2"/>
  <c r="AD30" i="2"/>
  <c r="AC30" i="2"/>
  <c r="AB30" i="2"/>
  <c r="AA30" i="2"/>
  <c r="Z30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B30" i="2"/>
  <c r="A30" i="2"/>
  <c r="AZ29" i="2"/>
  <c r="AY29" i="2"/>
  <c r="AX29" i="2"/>
  <c r="AW29" i="2"/>
  <c r="AV29" i="2"/>
  <c r="AU29" i="2"/>
  <c r="AT29" i="2"/>
  <c r="AS29" i="2"/>
  <c r="AR29" i="2"/>
  <c r="AQ29" i="2"/>
  <c r="AP29" i="2"/>
  <c r="AO29" i="2"/>
  <c r="AN29" i="2"/>
  <c r="AM29" i="2"/>
  <c r="AL29" i="2"/>
  <c r="AK29" i="2"/>
  <c r="AJ29" i="2"/>
  <c r="AI29" i="2"/>
  <c r="AH29" i="2"/>
  <c r="AG29" i="2"/>
  <c r="AF29" i="2"/>
  <c r="AE29" i="2"/>
  <c r="AD29" i="2"/>
  <c r="AC29" i="2"/>
  <c r="AB29" i="2"/>
  <c r="AA29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B29" i="2"/>
  <c r="A29" i="2"/>
  <c r="AZ28" i="2"/>
  <c r="AY28" i="2"/>
  <c r="AX28" i="2"/>
  <c r="AW28" i="2"/>
  <c r="AV28" i="2"/>
  <c r="AU28" i="2"/>
  <c r="AT28" i="2"/>
  <c r="AS28" i="2"/>
  <c r="AR28" i="2"/>
  <c r="AQ28" i="2"/>
  <c r="AP28" i="2"/>
  <c r="AO28" i="2"/>
  <c r="AN28" i="2"/>
  <c r="AM28" i="2"/>
  <c r="AL28" i="2"/>
  <c r="AK28" i="2"/>
  <c r="AJ28" i="2"/>
  <c r="AI28" i="2"/>
  <c r="AH28" i="2"/>
  <c r="AG28" i="2"/>
  <c r="AF28" i="2"/>
  <c r="AE28" i="2"/>
  <c r="AD28" i="2"/>
  <c r="AC28" i="2"/>
  <c r="AB28" i="2"/>
  <c r="AA28" i="2"/>
  <c r="Z28" i="2"/>
  <c r="Y28" i="2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B28" i="2"/>
  <c r="A28" i="2"/>
  <c r="AZ27" i="2"/>
  <c r="AY27" i="2"/>
  <c r="AX27" i="2"/>
  <c r="AW27" i="2"/>
  <c r="AV27" i="2"/>
  <c r="AU27" i="2"/>
  <c r="AT27" i="2"/>
  <c r="AS27" i="2"/>
  <c r="AR27" i="2"/>
  <c r="AQ27" i="2"/>
  <c r="AP27" i="2"/>
  <c r="AO27" i="2"/>
  <c r="AN27" i="2"/>
  <c r="AM27" i="2"/>
  <c r="AL27" i="2"/>
  <c r="AK27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B27" i="2"/>
  <c r="A27" i="2"/>
  <c r="AZ26" i="2"/>
  <c r="AY26" i="2"/>
  <c r="AX26" i="2"/>
  <c r="AW26" i="2"/>
  <c r="AV26" i="2"/>
  <c r="AU26" i="2"/>
  <c r="AT26" i="2"/>
  <c r="AS26" i="2"/>
  <c r="AR26" i="2"/>
  <c r="AQ26" i="2"/>
  <c r="AP26" i="2"/>
  <c r="AO26" i="2"/>
  <c r="AN26" i="2"/>
  <c r="AM26" i="2"/>
  <c r="AL26" i="2"/>
  <c r="AK26" i="2"/>
  <c r="AJ26" i="2"/>
  <c r="AI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B26" i="2"/>
  <c r="A26" i="2"/>
  <c r="AZ25" i="2"/>
  <c r="AY25" i="2"/>
  <c r="AX25" i="2"/>
  <c r="AW25" i="2"/>
  <c r="AV25" i="2"/>
  <c r="AU25" i="2"/>
  <c r="AT25" i="2"/>
  <c r="AS25" i="2"/>
  <c r="AR25" i="2"/>
  <c r="AQ25" i="2"/>
  <c r="AP25" i="2"/>
  <c r="AO25" i="2"/>
  <c r="AN25" i="2"/>
  <c r="AM25" i="2"/>
  <c r="AL25" i="2"/>
  <c r="AK25" i="2"/>
  <c r="AJ25" i="2"/>
  <c r="AI25" i="2"/>
  <c r="AH25" i="2"/>
  <c r="AG25" i="2"/>
  <c r="AF25" i="2"/>
  <c r="AE25" i="2"/>
  <c r="AD25" i="2"/>
  <c r="AC25" i="2"/>
  <c r="AB25" i="2"/>
  <c r="AA25" i="2"/>
  <c r="Z25" i="2"/>
  <c r="Y25" i="2"/>
  <c r="X25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B25" i="2"/>
  <c r="A25" i="2"/>
  <c r="AZ24" i="2"/>
  <c r="AY24" i="2"/>
  <c r="AX24" i="2"/>
  <c r="AW24" i="2"/>
  <c r="AV24" i="2"/>
  <c r="AU24" i="2"/>
  <c r="AT24" i="2"/>
  <c r="AS24" i="2"/>
  <c r="AR24" i="2"/>
  <c r="AQ24" i="2"/>
  <c r="AP24" i="2"/>
  <c r="AO24" i="2"/>
  <c r="AN24" i="2"/>
  <c r="AM24" i="2"/>
  <c r="AL24" i="2"/>
  <c r="AK24" i="2"/>
  <c r="AJ24" i="2"/>
  <c r="AI24" i="2"/>
  <c r="AH24" i="2"/>
  <c r="AG24" i="2"/>
  <c r="AF24" i="2"/>
  <c r="AE24" i="2"/>
  <c r="AD24" i="2"/>
  <c r="AC24" i="2"/>
  <c r="AB24" i="2"/>
  <c r="AA24" i="2"/>
  <c r="Z24" i="2"/>
  <c r="Y24" i="2"/>
  <c r="X24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B24" i="2"/>
  <c r="A24" i="2"/>
  <c r="AZ23" i="2"/>
  <c r="AY23" i="2"/>
  <c r="AX23" i="2"/>
  <c r="AW23" i="2"/>
  <c r="AV23" i="2"/>
  <c r="AU23" i="2"/>
  <c r="AT23" i="2"/>
  <c r="AS23" i="2"/>
  <c r="AR23" i="2"/>
  <c r="AQ23" i="2"/>
  <c r="AP23" i="2"/>
  <c r="AO23" i="2"/>
  <c r="AN23" i="2"/>
  <c r="AM23" i="2"/>
  <c r="AL23" i="2"/>
  <c r="AK23" i="2"/>
  <c r="AJ23" i="2"/>
  <c r="AI23" i="2"/>
  <c r="AH23" i="2"/>
  <c r="AG23" i="2"/>
  <c r="AF23" i="2"/>
  <c r="AE23" i="2"/>
  <c r="AD23" i="2"/>
  <c r="AC23" i="2"/>
  <c r="AB23" i="2"/>
  <c r="AA23" i="2"/>
  <c r="Z23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B23" i="2"/>
  <c r="A23" i="2"/>
  <c r="AZ22" i="2"/>
  <c r="AY22" i="2"/>
  <c r="AX22" i="2"/>
  <c r="AW22" i="2"/>
  <c r="AV22" i="2"/>
  <c r="AU22" i="2"/>
  <c r="AT22" i="2"/>
  <c r="AS22" i="2"/>
  <c r="AR22" i="2"/>
  <c r="AQ22" i="2"/>
  <c r="AP22" i="2"/>
  <c r="AO22" i="2"/>
  <c r="AN22" i="2"/>
  <c r="AM22" i="2"/>
  <c r="AL22" i="2"/>
  <c r="AK22" i="2"/>
  <c r="AJ22" i="2"/>
  <c r="AI22" i="2"/>
  <c r="AH22" i="2"/>
  <c r="AG22" i="2"/>
  <c r="AF22" i="2"/>
  <c r="AE22" i="2"/>
  <c r="AD22" i="2"/>
  <c r="AC22" i="2"/>
  <c r="AB22" i="2"/>
  <c r="AA22" i="2"/>
  <c r="Z22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B22" i="2"/>
  <c r="A22" i="2"/>
  <c r="AZ21" i="2"/>
  <c r="AY21" i="2"/>
  <c r="AX21" i="2"/>
  <c r="AW21" i="2"/>
  <c r="AV21" i="2"/>
  <c r="AU21" i="2"/>
  <c r="AT21" i="2"/>
  <c r="AS21" i="2"/>
  <c r="AR21" i="2"/>
  <c r="AQ21" i="2"/>
  <c r="AP21" i="2"/>
  <c r="AO21" i="2"/>
  <c r="AN21" i="2"/>
  <c r="AM21" i="2"/>
  <c r="AL21" i="2"/>
  <c r="AK21" i="2"/>
  <c r="AJ21" i="2"/>
  <c r="AI21" i="2"/>
  <c r="AH21" i="2"/>
  <c r="AG21" i="2"/>
  <c r="AF21" i="2"/>
  <c r="AE21" i="2"/>
  <c r="AD21" i="2"/>
  <c r="AC21" i="2"/>
  <c r="AB21" i="2"/>
  <c r="AA21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B21" i="2"/>
  <c r="A21" i="2"/>
  <c r="AZ20" i="2"/>
  <c r="AY20" i="2"/>
  <c r="AX20" i="2"/>
  <c r="AW20" i="2"/>
  <c r="AV20" i="2"/>
  <c r="AU20" i="2"/>
  <c r="AT20" i="2"/>
  <c r="AS20" i="2"/>
  <c r="AR20" i="2"/>
  <c r="AQ20" i="2"/>
  <c r="AP20" i="2"/>
  <c r="AO20" i="2"/>
  <c r="AN20" i="2"/>
  <c r="AM20" i="2"/>
  <c r="AL20" i="2"/>
  <c r="AK20" i="2"/>
  <c r="AJ20" i="2"/>
  <c r="AI20" i="2"/>
  <c r="AH20" i="2"/>
  <c r="AG20" i="2"/>
  <c r="AF20" i="2"/>
  <c r="AE20" i="2"/>
  <c r="AD20" i="2"/>
  <c r="AC20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B20" i="2"/>
  <c r="A20" i="2"/>
  <c r="AZ19" i="2"/>
  <c r="AY19" i="2"/>
  <c r="AX19" i="2"/>
  <c r="AW19" i="2"/>
  <c r="AV19" i="2"/>
  <c r="AU19" i="2"/>
  <c r="AT19" i="2"/>
  <c r="AS19" i="2"/>
  <c r="AR19" i="2"/>
  <c r="AQ19" i="2"/>
  <c r="AP19" i="2"/>
  <c r="AO19" i="2"/>
  <c r="AN19" i="2"/>
  <c r="AM19" i="2"/>
  <c r="AL19" i="2"/>
  <c r="AK19" i="2"/>
  <c r="AJ19" i="2"/>
  <c r="AI19" i="2"/>
  <c r="AH19" i="2"/>
  <c r="AG19" i="2"/>
  <c r="AF19" i="2"/>
  <c r="AE19" i="2"/>
  <c r="AD19" i="2"/>
  <c r="AC19" i="2"/>
  <c r="AB19" i="2"/>
  <c r="AA19" i="2"/>
  <c r="Z19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B19" i="2"/>
  <c r="A19" i="2"/>
  <c r="AZ18" i="2"/>
  <c r="AY18" i="2"/>
  <c r="AX18" i="2"/>
  <c r="AW18" i="2"/>
  <c r="AV18" i="2"/>
  <c r="AU18" i="2"/>
  <c r="AT18" i="2"/>
  <c r="AS18" i="2"/>
  <c r="AR18" i="2"/>
  <c r="AQ18" i="2"/>
  <c r="AP18" i="2"/>
  <c r="AO18" i="2"/>
  <c r="AN18" i="2"/>
  <c r="AM18" i="2"/>
  <c r="AL18" i="2"/>
  <c r="AK18" i="2"/>
  <c r="AJ18" i="2"/>
  <c r="AI18" i="2"/>
  <c r="AH18" i="2"/>
  <c r="AG18" i="2"/>
  <c r="AF18" i="2"/>
  <c r="AE18" i="2"/>
  <c r="AD18" i="2"/>
  <c r="AC18" i="2"/>
  <c r="AB18" i="2"/>
  <c r="AA18" i="2"/>
  <c r="Z18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B18" i="2"/>
  <c r="A18" i="2"/>
  <c r="AZ17" i="2"/>
  <c r="AY17" i="2"/>
  <c r="AX17" i="2"/>
  <c r="AW17" i="2"/>
  <c r="AV17" i="2"/>
  <c r="AU17" i="2"/>
  <c r="AT17" i="2"/>
  <c r="AS17" i="2"/>
  <c r="AR17" i="2"/>
  <c r="AQ17" i="2"/>
  <c r="AP17" i="2"/>
  <c r="AO17" i="2"/>
  <c r="AN17" i="2"/>
  <c r="AM17" i="2"/>
  <c r="AL17" i="2"/>
  <c r="AK17" i="2"/>
  <c r="AJ17" i="2"/>
  <c r="AI17" i="2"/>
  <c r="AH17" i="2"/>
  <c r="AG17" i="2"/>
  <c r="AF17" i="2"/>
  <c r="AE17" i="2"/>
  <c r="AD17" i="2"/>
  <c r="AC17" i="2"/>
  <c r="AB17" i="2"/>
  <c r="AA17" i="2"/>
  <c r="Z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B17" i="2"/>
  <c r="A17" i="2"/>
  <c r="AZ16" i="2"/>
  <c r="AY16" i="2"/>
  <c r="AX16" i="2"/>
  <c r="AW16" i="2"/>
  <c r="AV16" i="2"/>
  <c r="AU16" i="2"/>
  <c r="AT16" i="2"/>
  <c r="AS16" i="2"/>
  <c r="AR16" i="2"/>
  <c r="AQ16" i="2"/>
  <c r="AP16" i="2"/>
  <c r="AO16" i="2"/>
  <c r="AN16" i="2"/>
  <c r="AM16" i="2"/>
  <c r="AL16" i="2"/>
  <c r="AK16" i="2"/>
  <c r="AJ16" i="2"/>
  <c r="AI16" i="2"/>
  <c r="AH16" i="2"/>
  <c r="AG16" i="2"/>
  <c r="AF16" i="2"/>
  <c r="AE16" i="2"/>
  <c r="AD16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B16" i="2"/>
  <c r="A16" i="2"/>
  <c r="AZ15" i="2"/>
  <c r="AY15" i="2"/>
  <c r="AX15" i="2"/>
  <c r="AW15" i="2"/>
  <c r="AV15" i="2"/>
  <c r="AU15" i="2"/>
  <c r="AT15" i="2"/>
  <c r="AS15" i="2"/>
  <c r="AR15" i="2"/>
  <c r="AQ15" i="2"/>
  <c r="AP15" i="2"/>
  <c r="AO15" i="2"/>
  <c r="AN15" i="2"/>
  <c r="AM15" i="2"/>
  <c r="AL15" i="2"/>
  <c r="AK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B15" i="2"/>
  <c r="A15" i="2"/>
  <c r="AZ14" i="2"/>
  <c r="AY14" i="2"/>
  <c r="AX14" i="2"/>
  <c r="AW14" i="2"/>
  <c r="AV14" i="2"/>
  <c r="AU14" i="2"/>
  <c r="AT14" i="2"/>
  <c r="AS14" i="2"/>
  <c r="AR14" i="2"/>
  <c r="AQ14" i="2"/>
  <c r="AP14" i="2"/>
  <c r="AO14" i="2"/>
  <c r="AN14" i="2"/>
  <c r="AM14" i="2"/>
  <c r="AL14" i="2"/>
  <c r="AK14" i="2"/>
  <c r="AJ14" i="2"/>
  <c r="AI14" i="2"/>
  <c r="AH14" i="2"/>
  <c r="AG14" i="2"/>
  <c r="AF14" i="2"/>
  <c r="AE14" i="2"/>
  <c r="AD14" i="2"/>
  <c r="AC14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B14" i="2"/>
  <c r="A14" i="2"/>
  <c r="AZ13" i="2"/>
  <c r="AY13" i="2"/>
  <c r="AX13" i="2"/>
  <c r="AW13" i="2"/>
  <c r="AV13" i="2"/>
  <c r="AU13" i="2"/>
  <c r="AT13" i="2"/>
  <c r="AS13" i="2"/>
  <c r="AR13" i="2"/>
  <c r="AQ13" i="2"/>
  <c r="AP13" i="2"/>
  <c r="AO13" i="2"/>
  <c r="AN13" i="2"/>
  <c r="AM13" i="2"/>
  <c r="AL13" i="2"/>
  <c r="AK13" i="2"/>
  <c r="AJ13" i="2"/>
  <c r="AI13" i="2"/>
  <c r="AH13" i="2"/>
  <c r="AG13" i="2"/>
  <c r="AF13" i="2"/>
  <c r="AE13" i="2"/>
  <c r="AD13" i="2"/>
  <c r="AC13" i="2"/>
  <c r="AB13" i="2"/>
  <c r="AA13" i="2"/>
  <c r="Z13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B13" i="2"/>
  <c r="A13" i="2"/>
  <c r="AZ12" i="2"/>
  <c r="AY12" i="2"/>
  <c r="AX12" i="2"/>
  <c r="AW12" i="2"/>
  <c r="AV12" i="2"/>
  <c r="AU12" i="2"/>
  <c r="AT12" i="2"/>
  <c r="AS12" i="2"/>
  <c r="AR12" i="2"/>
  <c r="AQ12" i="2"/>
  <c r="AP12" i="2"/>
  <c r="AO12" i="2"/>
  <c r="AN12" i="2"/>
  <c r="AM12" i="2"/>
  <c r="AL12" i="2"/>
  <c r="AK12" i="2"/>
  <c r="AJ12" i="2"/>
  <c r="AI12" i="2"/>
  <c r="AH12" i="2"/>
  <c r="AG12" i="2"/>
  <c r="AF12" i="2"/>
  <c r="AE12" i="2"/>
  <c r="AD12" i="2"/>
  <c r="AC12" i="2"/>
  <c r="AB12" i="2"/>
  <c r="AA12" i="2"/>
  <c r="Z12" i="2"/>
  <c r="Y12" i="2"/>
  <c r="X12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B12" i="2"/>
  <c r="A12" i="2"/>
  <c r="AZ11" i="2"/>
  <c r="AY11" i="2"/>
  <c r="AX11" i="2"/>
  <c r="AW11" i="2"/>
  <c r="AV11" i="2"/>
  <c r="AU11" i="2"/>
  <c r="AT11" i="2"/>
  <c r="AS11" i="2"/>
  <c r="AR11" i="2"/>
  <c r="AQ11" i="2"/>
  <c r="AP11" i="2"/>
  <c r="AO11" i="2"/>
  <c r="AN11" i="2"/>
  <c r="AM11" i="2"/>
  <c r="AL11" i="2"/>
  <c r="AK11" i="2"/>
  <c r="AJ11" i="2"/>
  <c r="AI11" i="2"/>
  <c r="AH11" i="2"/>
  <c r="AG11" i="2"/>
  <c r="AF11" i="2"/>
  <c r="AE11" i="2"/>
  <c r="AD11" i="2"/>
  <c r="AC11" i="2"/>
  <c r="AB11" i="2"/>
  <c r="AA11" i="2"/>
  <c r="Z11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B11" i="2"/>
  <c r="A11" i="2"/>
  <c r="AZ10" i="2"/>
  <c r="AY10" i="2"/>
  <c r="AX10" i="2"/>
  <c r="AW10" i="2"/>
  <c r="AV10" i="2"/>
  <c r="AU10" i="2"/>
  <c r="AT10" i="2"/>
  <c r="AS10" i="2"/>
  <c r="AR10" i="2"/>
  <c r="AQ10" i="2"/>
  <c r="AP10" i="2"/>
  <c r="AO10" i="2"/>
  <c r="AN10" i="2"/>
  <c r="AM10" i="2"/>
  <c r="AL10" i="2"/>
  <c r="AK10" i="2"/>
  <c r="AJ10" i="2"/>
  <c r="AI10" i="2"/>
  <c r="AH10" i="2"/>
  <c r="AG10" i="2"/>
  <c r="AF10" i="2"/>
  <c r="AE10" i="2"/>
  <c r="AD10" i="2"/>
  <c r="AC10" i="2"/>
  <c r="AB10" i="2"/>
  <c r="AA10" i="2"/>
  <c r="Z10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B10" i="2"/>
  <c r="A10" i="2"/>
  <c r="AZ9" i="2"/>
  <c r="AY9" i="2"/>
  <c r="AX9" i="2"/>
  <c r="AW9" i="2"/>
  <c r="AV9" i="2"/>
  <c r="AU9" i="2"/>
  <c r="AT9" i="2"/>
  <c r="AS9" i="2"/>
  <c r="AR9" i="2"/>
  <c r="AQ9" i="2"/>
  <c r="AP9" i="2"/>
  <c r="AO9" i="2"/>
  <c r="AN9" i="2"/>
  <c r="AM9" i="2"/>
  <c r="AL9" i="2"/>
  <c r="AK9" i="2"/>
  <c r="AJ9" i="2"/>
  <c r="AI9" i="2"/>
  <c r="AH9" i="2"/>
  <c r="AG9" i="2"/>
  <c r="AF9" i="2"/>
  <c r="AE9" i="2"/>
  <c r="AD9" i="2"/>
  <c r="AC9" i="2"/>
  <c r="AB9" i="2"/>
  <c r="AA9" i="2"/>
  <c r="Z9" i="2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B9" i="2"/>
  <c r="A9" i="2"/>
  <c r="AZ8" i="2"/>
  <c r="AY8" i="2"/>
  <c r="AX8" i="2"/>
  <c r="AW8" i="2"/>
  <c r="AV8" i="2"/>
  <c r="AU8" i="2"/>
  <c r="AT8" i="2"/>
  <c r="AS8" i="2"/>
  <c r="AR8" i="2"/>
  <c r="AQ8" i="2"/>
  <c r="AP8" i="2"/>
  <c r="AO8" i="2"/>
  <c r="AN8" i="2"/>
  <c r="AM8" i="2"/>
  <c r="AL8" i="2"/>
  <c r="AK8" i="2"/>
  <c r="AJ8" i="2"/>
  <c r="AI8" i="2"/>
  <c r="AH8" i="2"/>
  <c r="AG8" i="2"/>
  <c r="AF8" i="2"/>
  <c r="AE8" i="2"/>
  <c r="AD8" i="2"/>
  <c r="AC8" i="2"/>
  <c r="AB8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B8" i="2"/>
  <c r="A8" i="2"/>
  <c r="AZ7" i="2"/>
  <c r="AY7" i="2"/>
  <c r="AX7" i="2"/>
  <c r="AW7" i="2"/>
  <c r="AV7" i="2"/>
  <c r="AU7" i="2"/>
  <c r="AT7" i="2"/>
  <c r="AS7" i="2"/>
  <c r="AR7" i="2"/>
  <c r="AQ7" i="2"/>
  <c r="AP7" i="2"/>
  <c r="AO7" i="2"/>
  <c r="AN7" i="2"/>
  <c r="AM7" i="2"/>
  <c r="AL7" i="2"/>
  <c r="AK7" i="2"/>
  <c r="AJ7" i="2"/>
  <c r="AI7" i="2"/>
  <c r="AH7" i="2"/>
  <c r="AG7" i="2"/>
  <c r="AF7" i="2"/>
  <c r="AE7" i="2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C7" i="2"/>
  <c r="B7" i="2"/>
  <c r="A7" i="2"/>
  <c r="AZ6" i="2"/>
  <c r="AY6" i="2"/>
  <c r="AX6" i="2"/>
  <c r="AW6" i="2"/>
  <c r="AV6" i="2"/>
  <c r="AU6" i="2"/>
  <c r="AT6" i="2"/>
  <c r="AS6" i="2"/>
  <c r="AR6" i="2"/>
  <c r="AQ6" i="2"/>
  <c r="AP6" i="2"/>
  <c r="AO6" i="2"/>
  <c r="AN6" i="2"/>
  <c r="AM6" i="2"/>
  <c r="AL6" i="2"/>
  <c r="AK6" i="2"/>
  <c r="AJ6" i="2"/>
  <c r="AI6" i="2"/>
  <c r="AH6" i="2"/>
  <c r="AG6" i="2"/>
  <c r="AF6" i="2"/>
  <c r="AE6" i="2"/>
  <c r="AD6" i="2"/>
  <c r="AC6" i="2"/>
  <c r="AB6" i="2"/>
  <c r="AA6" i="2"/>
  <c r="Z6" i="2"/>
  <c r="Y6" i="2"/>
  <c r="X6" i="2"/>
  <c r="W6" i="2"/>
  <c r="V6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  <c r="C6" i="2"/>
  <c r="B6" i="2"/>
  <c r="A6" i="2"/>
  <c r="AZ5" i="2"/>
  <c r="AY5" i="2"/>
  <c r="AX5" i="2"/>
  <c r="AW5" i="2"/>
  <c r="AV5" i="2"/>
  <c r="AU5" i="2"/>
  <c r="AT5" i="2"/>
  <c r="AS5" i="2"/>
  <c r="AR5" i="2"/>
  <c r="AQ5" i="2"/>
  <c r="AP5" i="2"/>
  <c r="AO5" i="2"/>
  <c r="AN5" i="2"/>
  <c r="AM5" i="2"/>
  <c r="AL5" i="2"/>
  <c r="AK5" i="2"/>
  <c r="AJ5" i="2"/>
  <c r="AI5" i="2"/>
  <c r="AH5" i="2"/>
  <c r="AG5" i="2"/>
  <c r="AF5" i="2"/>
  <c r="AE5" i="2"/>
  <c r="AD5" i="2"/>
  <c r="AC5" i="2"/>
  <c r="AB5" i="2"/>
  <c r="AA5" i="2"/>
  <c r="Z5" i="2"/>
  <c r="Y5" i="2"/>
  <c r="X5" i="2"/>
  <c r="W5" i="2"/>
  <c r="V5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E5" i="2"/>
  <c r="D5" i="2"/>
  <c r="C5" i="2"/>
  <c r="B5" i="2"/>
  <c r="A5" i="2"/>
  <c r="AZ4" i="2"/>
  <c r="AY4" i="2"/>
  <c r="AX4" i="2"/>
  <c r="AW4" i="2"/>
  <c r="AV4" i="2"/>
  <c r="AU4" i="2"/>
  <c r="AT4" i="2"/>
  <c r="AS4" i="2"/>
  <c r="AR4" i="2"/>
  <c r="AQ4" i="2"/>
  <c r="AP4" i="2"/>
  <c r="AO4" i="2"/>
  <c r="AN4" i="2"/>
  <c r="AM4" i="2"/>
  <c r="AL4" i="2"/>
  <c r="AK4" i="2"/>
  <c r="AJ4" i="2"/>
  <c r="AI4" i="2"/>
  <c r="AH4" i="2"/>
  <c r="AG4" i="2"/>
  <c r="AF4" i="2"/>
  <c r="AE4" i="2"/>
  <c r="AD4" i="2"/>
  <c r="AC4" i="2"/>
  <c r="AB4" i="2"/>
  <c r="AA4" i="2"/>
  <c r="Z4" i="2"/>
  <c r="Y4" i="2"/>
  <c r="X4" i="2"/>
  <c r="W4" i="2"/>
  <c r="V4" i="2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G4" i="2"/>
  <c r="F4" i="2"/>
  <c r="E4" i="2"/>
  <c r="D4" i="2"/>
  <c r="C4" i="2"/>
  <c r="B4" i="2"/>
  <c r="A4" i="2"/>
  <c r="AZ3" i="2"/>
  <c r="AY3" i="2"/>
  <c r="AX3" i="2"/>
  <c r="AW3" i="2"/>
  <c r="AV3" i="2"/>
  <c r="AU3" i="2"/>
  <c r="AT3" i="2"/>
  <c r="AS3" i="2"/>
  <c r="AR3" i="2"/>
  <c r="AQ3" i="2"/>
  <c r="AP3" i="2"/>
  <c r="AO3" i="2"/>
  <c r="AN3" i="2"/>
  <c r="AM3" i="2"/>
  <c r="AL3" i="2"/>
  <c r="AK3" i="2"/>
  <c r="AJ3" i="2"/>
  <c r="AI3" i="2"/>
  <c r="AH3" i="2"/>
  <c r="AG3" i="2"/>
  <c r="AF3" i="2"/>
  <c r="AE3" i="2"/>
  <c r="AD3" i="2"/>
  <c r="AC3" i="2"/>
  <c r="AB3" i="2"/>
  <c r="AA3" i="2"/>
  <c r="Z3" i="2"/>
  <c r="Y3" i="2"/>
  <c r="X3" i="2"/>
  <c r="W3" i="2"/>
  <c r="V3" i="2"/>
  <c r="U3" i="2"/>
  <c r="T3" i="2"/>
  <c r="S3" i="2"/>
  <c r="R3" i="2"/>
  <c r="Q3" i="2"/>
  <c r="P3" i="2"/>
  <c r="O3" i="2"/>
  <c r="N3" i="2"/>
  <c r="M3" i="2"/>
  <c r="L3" i="2"/>
  <c r="K3" i="2"/>
  <c r="J3" i="2"/>
  <c r="I3" i="2"/>
  <c r="H3" i="2"/>
  <c r="G3" i="2"/>
  <c r="F3" i="2"/>
  <c r="E3" i="2"/>
  <c r="D3" i="2"/>
  <c r="C3" i="2"/>
  <c r="B3" i="2"/>
  <c r="A3" i="2"/>
  <c r="AZ2" i="2"/>
  <c r="AY2" i="2"/>
  <c r="AX2" i="2"/>
  <c r="AW2" i="2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  <c r="A2" i="2"/>
  <c r="F21" i="8" l="1"/>
  <c r="H21" i="8"/>
  <c r="F6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Alexander Kmelnitzki</author>
    <author>Stephan Buder</author>
  </authors>
  <commentList>
    <comment ref="B10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MBS5 Entwicklung:</t>
        </r>
        <r>
          <rPr>
            <sz val="9"/>
            <color indexed="81"/>
            <rFont val="Tahoma"/>
            <family val="2"/>
          </rPr>
          <t xml:space="preserve">
- Version 1: 10 Menülinien
- Version 2: 50 Menülinien
- Version 3: Datei (klein), Datei (gruß), Menücode
- Version 4: Exportmodus
- Version 5: Wareneinsatz
- Version 6: Soll/Ist-Mengen + WE pro Menü/Komponente
- Version 7: Komponententext + Unterscheidung der Allergene/Informationen/Zusatzstoffe
- Version 8: Mehrsprachiger Export, pro Sprache ein Arbeitsblatt mit Sprachkennung im Namen
</t>
        </r>
      </text>
    </comment>
    <comment ref="B11" authorId="1" shapeId="0" xr:uid="{00000000-0006-0000-0200-000002000000}">
      <text>
        <r>
          <rPr>
            <b/>
            <sz val="8"/>
            <color indexed="81"/>
            <rFont val="Tahoma"/>
            <family val="2"/>
          </rPr>
          <t xml:space="preserve">Gibt die Art an, wie die Zusatzstoffe exportiert werden.
</t>
        </r>
        <r>
          <rPr>
            <sz val="8"/>
            <color indexed="81"/>
            <rFont val="Tahoma"/>
            <family val="2"/>
          </rPr>
          <t>0 = Menüweise
1 = Komponentenweise</t>
        </r>
      </text>
    </comment>
  </commentList>
</comments>
</file>

<file path=xl/sharedStrings.xml><?xml version="1.0" encoding="utf-8"?>
<sst xmlns="http://schemas.openxmlformats.org/spreadsheetml/2006/main" count="12358" uniqueCount="1632">
  <si>
    <t>Datum</t>
  </si>
  <si>
    <t>Menülinie</t>
  </si>
  <si>
    <t>Legende der Inhaltsstoffe</t>
  </si>
  <si>
    <t>Legende der Zusatzstoffe</t>
  </si>
  <si>
    <t>Legende der Allergene</t>
  </si>
  <si>
    <t>Legende der Informationen</t>
  </si>
  <si>
    <t>Nährwertangaben der Komponenten</t>
  </si>
  <si>
    <t>Speiseplan</t>
  </si>
  <si>
    <t>Kalenderwoche</t>
  </si>
  <si>
    <t>DatumVon</t>
  </si>
  <si>
    <t>DatumBis</t>
  </si>
  <si>
    <t>Legende</t>
  </si>
  <si>
    <t>Anzahl Menülinien</t>
  </si>
  <si>
    <t>Bez./Sort. Menülinien</t>
  </si>
  <si>
    <t>Exportversion</t>
  </si>
  <si>
    <t>Kategorie in Fußnote aufnehmen</t>
  </si>
  <si>
    <t>Zusatzstoffe</t>
  </si>
  <si>
    <t>Allergene</t>
  </si>
  <si>
    <t>Informationen</t>
  </si>
  <si>
    <t>Sprache</t>
  </si>
  <si>
    <t>Exportmodus</t>
  </si>
  <si>
    <t>Deutsch</t>
  </si>
  <si>
    <t>Die Daten müssen alphabetisch nach Menülinien sortiert ohne Leerzeilen innerhalb eines Tages vorliegen! Sortierung für die Anzeige wird über Zeile 9 hergestellt!</t>
  </si>
  <si>
    <t>Montag</t>
  </si>
  <si>
    <t>Preise</t>
  </si>
  <si>
    <t>Datei (klein)</t>
  </si>
  <si>
    <t>Datei (groß)</t>
  </si>
  <si>
    <t>Menücode</t>
  </si>
  <si>
    <t>Nährwertampel</t>
  </si>
  <si>
    <t>Dienstag</t>
  </si>
  <si>
    <t>Mittwoch</t>
  </si>
  <si>
    <t>Donnerstag</t>
  </si>
  <si>
    <t>Freitag</t>
  </si>
  <si>
    <t>Samstag</t>
  </si>
  <si>
    <t>Sonntag</t>
  </si>
  <si>
    <t>Suppe</t>
  </si>
  <si>
    <t>Mittagessen</t>
  </si>
  <si>
    <t>Vegetarisch</t>
  </si>
  <si>
    <t>Nachspeise</t>
  </si>
  <si>
    <t>Abendessen</t>
  </si>
  <si>
    <t>Dienstag,</t>
  </si>
  <si>
    <t>Mittwoch,</t>
  </si>
  <si>
    <t>Donnerstag,</t>
  </si>
  <si>
    <t>Freitag,</t>
  </si>
  <si>
    <t>Samstag,</t>
  </si>
  <si>
    <t>Sonntag,</t>
  </si>
  <si>
    <t>Speiseplan vom</t>
  </si>
  <si>
    <t xml:space="preserve">bis zum </t>
  </si>
  <si>
    <t>Änderungen vorbehalten!</t>
  </si>
  <si>
    <t>Legende für den Speiseplan</t>
  </si>
  <si>
    <t>Telefon: 07554 9984- 318 oder 148</t>
  </si>
  <si>
    <t>Guten Appetit</t>
  </si>
  <si>
    <t>Herzogin Luise Residenz</t>
  </si>
  <si>
    <t>1 - mit Farbstoff, 2 - mit Konservierungsstoff, 3 - mit Antioxidationsmittel, 4 - mit Geschmacksverstärker, 5 - geschwefelt, 6 - geschwärzt , 7 - gewachst, 8 - mit Phosphat, 9 - mit Süßungsmittel, 11 - mit einer Zuckerart und Süßungsmittel, 12 - auf der Grundlage von Tafelsüße, 13 - enth. eine Phenylalaninquelle(Aspartam), 14 - kann bei übermäßigem Verzehr abführend wirken, 16 - chininhaltig, 17 - coffeinhaltig, 18 - mit Milcheiweiß, 20 - mit erhöhtem Tauringehalt, 21 - kann Aktivität und Aufmerksamkeit bei Kindern beeinträchtigen, 34 - mit Jodsalz, 22 - mit Sauerstoff unter Hochdruck farbstabilisiert</t>
  </si>
  <si>
    <t>a - enth. Gluten, b - enth. Krebstiere, c - enth. Ei, d - enth. Fisch, e - enth. Erdnüsse, f - enth. Soja (gen-tech-frei) , g - enth. Milch einschl. Laktose, h - enth. Schalenfrüchte, i - enth. Sellerie, j - enth. Senf , k - enth. Sesam, l - enth. Schwefeldioxid/Sulfite, m - enth. Lupinen, n - enth. Weichtiere, a1 - enth. Weizen, a2 - enth. Roggen, a3 - enth. Gerste, a4 - enth. Hafer, a5 - enth. Dinkel, a6 - enth. Kamut, h1 - enth. Mandeln, h2 - enth. Haselnuss, h3 - enth. Walnuss, h4 - enth. Cashewnuss, h5 - enth. Pekannuss, h6 - enth. Paranuss, h7 - enth. Pistazie, h8 - enth. Macadamianuss</t>
  </si>
  <si>
    <t>15 - unter Schutzatmosphäre verpackt, 31 - mit Alkohol, 32 - mit Stärke oder Pflanzenstärke, 33 - mit Geflügelfleischanteil, 35 - mit Schwein oder tier. Fett, 36 - z. T. fein zerkleinertes Fleisch, 37 - bestrahlt oder m. ionisierenden Strahlen behandelt, 38 - aus gentech. veränderten Lebensmitteln hergestellt, 39 - gentechnisch verändert, 40 - mit Nitritpökelsalz, 41 - mit Eiklar, 42 - mit kakaohaltiger Fettglasur, 43 - mit Knoblauch, 44 - Rindfleisch, 45 - Geflügel, 46 - andere Fleischsorte, 47 - Fisch, 48 - aus Fleischstücken zusammengefügt, 49 - aus Fischstücken zusammengefügt, 50 - enth. Glutamat, 51 - enth. Koriander, 52 - enth. Karotte, 53 - enth. Gemüse, 54 - enth. Hühnchenfleisch, 55 - enth. Mais, 56 - unter Verwendung von Sahne, 57 - enth. Molkeneiweiß, 58 - mit Milchpulver, 59 - enth. Pflanzeneiweiß, 60 - unter Verwendung von Milch,  - enth. Süßholz,  - enth. Süßholz. Bei hohem Blutdruck sollte ein übermäßiger Verzehr vermieden werden.,  - erhöhter Koffeingehalt. Für Kinder und schwangere oder stillende Frauen nicht empfohlen.,  - mit zugesetzten Pflanzensterinen,  - aufgetaut,  - enth. Zutatenersatz,  - enth. zugesetzte Eiweiße,  - zugesetztes Wasser &gt; 5%,  - Wursthülle ist nicht zum Verzehr geeignet,  - enth. Koffein. Für Kinder und schwangere Frauen nicht empfohlen.</t>
  </si>
  <si>
    <t>Anzahl Inhaltsstoffe</t>
  </si>
  <si>
    <t>Bezeichnung Inhaltsstoffe</t>
  </si>
  <si>
    <t>Energie (Kilokalorien)</t>
  </si>
  <si>
    <t>Energie (Kilojoule)</t>
  </si>
  <si>
    <t>Broteinheiten</t>
  </si>
  <si>
    <t>Eiweiß (Protein)</t>
  </si>
  <si>
    <t>Fett</t>
  </si>
  <si>
    <t>Kohlenhydrate, resorbierbare</t>
  </si>
  <si>
    <t>Harnsäure</t>
  </si>
  <si>
    <t>Cholesterin</t>
  </si>
  <si>
    <t>mehrfach ungesättigte Fettsäuren</t>
  </si>
  <si>
    <t>gesättigte Fettsäuren</t>
  </si>
  <si>
    <t>Einfach ungesättigte Fettsäuren</t>
  </si>
  <si>
    <t>Kalium</t>
  </si>
  <si>
    <t>Natrium</t>
  </si>
  <si>
    <t>Ballaststoffe</t>
  </si>
  <si>
    <t>Vitamin E   - Tocopheroläquivalent</t>
  </si>
  <si>
    <t>Vitamin B1  - Thiamin</t>
  </si>
  <si>
    <t>Vitamin C   - Ascorbinsäure</t>
  </si>
  <si>
    <t>Calcium</t>
  </si>
  <si>
    <t>Magnesium</t>
  </si>
  <si>
    <t>Eisen</t>
  </si>
  <si>
    <t>Jod</t>
  </si>
  <si>
    <t>Octadecadiensäure / Linolsäure</t>
  </si>
  <si>
    <t>Octadecatriensäure / Linolensäure</t>
  </si>
  <si>
    <t>Disaccharide (2 M)</t>
  </si>
  <si>
    <t>Zucker (gesamt)</t>
  </si>
  <si>
    <t>Gesamt Kochsalz</t>
  </si>
  <si>
    <t>BKT-Tagessatz</t>
  </si>
  <si>
    <t>Frühstück</t>
  </si>
  <si>
    <t>Nachmittagskaffee</t>
  </si>
  <si>
    <t>Wareneinsatz wurde auf Basis Aktueller Einkaufspreis berechnet.</t>
  </si>
  <si>
    <t>Sollzahl</t>
  </si>
  <si>
    <t>Istzahl</t>
  </si>
  <si>
    <t>Nährwerte vollständig (0|1)</t>
  </si>
  <si>
    <t>Restaurationsteller</t>
  </si>
  <si>
    <t/>
  </si>
  <si>
    <t>a, g, j, k, a1, a2, a3, a4</t>
  </si>
  <si>
    <t>kcal</t>
  </si>
  <si>
    <t>kJ</t>
  </si>
  <si>
    <t>BE</t>
  </si>
  <si>
    <t>g</t>
  </si>
  <si>
    <t>mg</t>
  </si>
  <si>
    <t>µg</t>
  </si>
  <si>
    <t>BKT - Tagessatz</t>
  </si>
  <si>
    <t>a, g, h, j, a1, a2, h7</t>
  </si>
  <si>
    <t>Grießbrei mit Fruchtcocktail</t>
  </si>
  <si>
    <t>a, g, a1</t>
  </si>
  <si>
    <t>Kaffee und Kuchen</t>
  </si>
  <si>
    <t>a, c, f, g, h, a1, h1, h2, h3, h4, h5, h6, h7, h8</t>
  </si>
  <si>
    <t>Wackelpeter Waldmeister</t>
  </si>
  <si>
    <t>Kräutercremesuppe</t>
  </si>
  <si>
    <t>a, g, j, a1</t>
  </si>
  <si>
    <t>Kartoffeln mit Kräutercreme</t>
  </si>
  <si>
    <t>Fleischkäse mit Senf und Essiggurken</t>
  </si>
  <si>
    <t>1</t>
  </si>
  <si>
    <t>a, g, a1, a2</t>
  </si>
  <si>
    <t>Eier in Senssauce, Kartoffeln und Blattsalat an Esig-Öl Dressing</t>
  </si>
  <si>
    <t>1, 4</t>
  </si>
  <si>
    <t>a, c, f, g, j, l, a1</t>
  </si>
  <si>
    <t>a, c, g, a1</t>
  </si>
  <si>
    <t>Apfelkompott</t>
  </si>
  <si>
    <t>Backerbsensuppe</t>
  </si>
  <si>
    <t>4</t>
  </si>
  <si>
    <t>a, c, g, i, a1</t>
  </si>
  <si>
    <t>Milchreis mit Mandarinen</t>
  </si>
  <si>
    <t>Käsevariation mit gekochtem Ei</t>
  </si>
  <si>
    <t>a, c, g, k, a1, a2, a3, a4</t>
  </si>
  <si>
    <t>34</t>
  </si>
  <si>
    <t>35, 50</t>
  </si>
  <si>
    <t>Spinat mit Rührei und Kartoffeln</t>
  </si>
  <si>
    <t>Buttermilchdessert</t>
  </si>
  <si>
    <t>Tomatencremesuppe</t>
  </si>
  <si>
    <t>a, j, a1</t>
  </si>
  <si>
    <t>Spinat mit Spiegelei und Kartoffeln</t>
  </si>
  <si>
    <t>Teufelssalat</t>
  </si>
  <si>
    <t>Minimaultaschen in Tomatensauce, Blattsalat an Senfdressing</t>
  </si>
  <si>
    <t>a, c, f, g, i, j, l, a1</t>
  </si>
  <si>
    <t>a, c, g, h, h1</t>
  </si>
  <si>
    <t>Vanillequark mit Fruchttopping</t>
  </si>
  <si>
    <t>Grießklößchensuppe</t>
  </si>
  <si>
    <t>a, c, g, i, j, a1</t>
  </si>
  <si>
    <t>Bratkartoffeln mit Spiegelei, Blattsalat an Senfdressing</t>
  </si>
  <si>
    <t>c, g, i, j</t>
  </si>
  <si>
    <t>Lyoneraufschnitt</t>
  </si>
  <si>
    <t>a, g, h, j, k, a1, a2, a3, a4, h7</t>
  </si>
  <si>
    <t>Seelachs paniert mit Kartoffelsalat</t>
  </si>
  <si>
    <t>a, d, g, j, a1</t>
  </si>
  <si>
    <t>Kirschjoghurt</t>
  </si>
  <si>
    <t>Nudelsuppe</t>
  </si>
  <si>
    <t>a, c, i, j, a1</t>
  </si>
  <si>
    <t>Gemüseschnitzel mit Kartoffelsalat</t>
  </si>
  <si>
    <t>a, j, a1, a4</t>
  </si>
  <si>
    <t>Heringsfilet in Tomatensauce</t>
  </si>
  <si>
    <t>a, d, g, k, a1, a2, a3, a4</t>
  </si>
  <si>
    <t>Chili con Carne mit Brot</t>
  </si>
  <si>
    <t>a, k, a1, a2, a3, a4</t>
  </si>
  <si>
    <t>Apfelküchle mit Vanillesauce</t>
  </si>
  <si>
    <t>Gemüseeintopf</t>
  </si>
  <si>
    <t>a, i, j, a1</t>
  </si>
  <si>
    <t>Salami und Bergkäse mit Farmersalat</t>
  </si>
  <si>
    <t>a, c, g, i, j, k, a1, a2, a3, a4</t>
  </si>
  <si>
    <t>Wildgulasch mit Spätzle und Rotkohl</t>
  </si>
  <si>
    <t>a, c, g, l, a1</t>
  </si>
  <si>
    <t>a, c, f, g, h, h1</t>
  </si>
  <si>
    <t>Mokkapudding</t>
  </si>
  <si>
    <t>Markklößchensuppe</t>
  </si>
  <si>
    <t>a, c, i, a1</t>
  </si>
  <si>
    <t>Gemüseteller mit Kartoffeln</t>
  </si>
  <si>
    <t>c, g, i</t>
  </si>
  <si>
    <t>Artikel</t>
  </si>
  <si>
    <t>Verkaufstext</t>
  </si>
  <si>
    <t>Artikelnr.</t>
  </si>
  <si>
    <t>Portion</t>
  </si>
  <si>
    <t>Wareneinsatz</t>
  </si>
  <si>
    <t>mit Farbstoff</t>
  </si>
  <si>
    <t>mit Konservierungsstoff</t>
  </si>
  <si>
    <t>mit Antioxidationsmittel</t>
  </si>
  <si>
    <t>mit Geschmacksverstärker</t>
  </si>
  <si>
    <t>geschwefelt</t>
  </si>
  <si>
    <t>geschwärzt</t>
  </si>
  <si>
    <t>gewachst</t>
  </si>
  <si>
    <t>mit Phosphat</t>
  </si>
  <si>
    <t>mit Süßungsmittel</t>
  </si>
  <si>
    <t>mit einer Zuckerart und Süßungsmittel</t>
  </si>
  <si>
    <t>auf der Grundlage von Tafelsüße</t>
  </si>
  <si>
    <t>enth. eine Phenylalaninquelle(Aspartam)</t>
  </si>
  <si>
    <t>kann bei übermäßigem Verzehr abführend wirken</t>
  </si>
  <si>
    <t>unter Schutzatmosphäre verpackt</t>
  </si>
  <si>
    <t>chininhaltig</t>
  </si>
  <si>
    <t>coffeinhaltig</t>
  </si>
  <si>
    <t>mit Milcheiweiß</t>
  </si>
  <si>
    <t>mit erhöhtem Tauringehalt</t>
  </si>
  <si>
    <t>kann Aktivität und Aufmerksamkeit bei Kindern beeinträchtigen</t>
  </si>
  <si>
    <t>mit Alkohol</t>
  </si>
  <si>
    <t>mit Stärke oder Pflanzenstärke</t>
  </si>
  <si>
    <t>mit Geflügelfleischanteil</t>
  </si>
  <si>
    <t>mit Jodsalz</t>
  </si>
  <si>
    <t>mit Schwein oder tier. Fett</t>
  </si>
  <si>
    <t>z. T. fein zerkleinertes Fleisch</t>
  </si>
  <si>
    <t>bestrahlt oder m. ionisierenden Strahlen behandelt</t>
  </si>
  <si>
    <t>aus gentech. veränderten Lebensmitteln hergestellt</t>
  </si>
  <si>
    <t>gentechnisch verändert</t>
  </si>
  <si>
    <t>mit Nitritpökelsalz</t>
  </si>
  <si>
    <t>mit Eiklar</t>
  </si>
  <si>
    <t>mit kakaohaltiger Fettglasur</t>
  </si>
  <si>
    <t>mit Knoblauch</t>
  </si>
  <si>
    <t>Rindfleisch</t>
  </si>
  <si>
    <t>Geflügel</t>
  </si>
  <si>
    <t>andere Fleischsorte</t>
  </si>
  <si>
    <t>Fisch</t>
  </si>
  <si>
    <t>aus Fleischstücken zusammengefügt</t>
  </si>
  <si>
    <t>aus Fischstücken zusammengefügt</t>
  </si>
  <si>
    <t>enth. Glutamat</t>
  </si>
  <si>
    <t>enth. Koriander</t>
  </si>
  <si>
    <t>enth. Karotte</t>
  </si>
  <si>
    <t>enth. Gemüse</t>
  </si>
  <si>
    <t>enth. Hühnchenfleisch</t>
  </si>
  <si>
    <t>enth. Mais</t>
  </si>
  <si>
    <t>unter Verwendung von Sahne</t>
  </si>
  <si>
    <t>enth. Molkeneiweiß</t>
  </si>
  <si>
    <t>mit Milchpulver</t>
  </si>
  <si>
    <t>enth. Pflanzeneiweiß</t>
  </si>
  <si>
    <t>unter Verwendung von Milch</t>
  </si>
  <si>
    <t>enth. Gluten</t>
  </si>
  <si>
    <t>enth. Krebstiere</t>
  </si>
  <si>
    <t>enth. Ei</t>
  </si>
  <si>
    <t>enth. Fisch</t>
  </si>
  <si>
    <t>enth. Erdnüsse</t>
  </si>
  <si>
    <t>enth. Soja (gen-tech-frei)</t>
  </si>
  <si>
    <t>enth. Milch einschl. Laktose</t>
  </si>
  <si>
    <t>enth. Schalenfrüchte</t>
  </si>
  <si>
    <t>enth. Sellerie</t>
  </si>
  <si>
    <t>enth. Senf</t>
  </si>
  <si>
    <t>enth. Sesam</t>
  </si>
  <si>
    <t>enth. Schwefeldioxid/Sulfite</t>
  </si>
  <si>
    <t>enth. Lupinen</t>
  </si>
  <si>
    <t>enth. Weichtiere</t>
  </si>
  <si>
    <t>enth. Weizen</t>
  </si>
  <si>
    <t>enth. Roggen</t>
  </si>
  <si>
    <t>enth. Gerste</t>
  </si>
  <si>
    <t>enth. Hafer</t>
  </si>
  <si>
    <t>enth. Dinkel</t>
  </si>
  <si>
    <t>enth. Kamut</t>
  </si>
  <si>
    <t>enth. Mandeln</t>
  </si>
  <si>
    <t>enth. Haselnuss</t>
  </si>
  <si>
    <t>enth. Walnuss</t>
  </si>
  <si>
    <t>enth. Cashewnuss</t>
  </si>
  <si>
    <t>enth. Pekannuss</t>
  </si>
  <si>
    <t>enth. Paranuss</t>
  </si>
  <si>
    <t>enth. Pistazie</t>
  </si>
  <si>
    <t>enth. Macadamianuss</t>
  </si>
  <si>
    <t>mit Sauerstoff unter Hochdruck farbstabilisiert</t>
  </si>
  <si>
    <t>enth. Süßholz</t>
  </si>
  <si>
    <t>enth. Süßholz. Bei hohem Blutdruck sollte ein übermäßiger Verzehr vermieden werden.</t>
  </si>
  <si>
    <t>erhöhter Koffeingehalt. Für Kinder und schwangere oder stillende Frauen nicht empfohlen.</t>
  </si>
  <si>
    <t>mit zugesetzten Pflanzensterinen</t>
  </si>
  <si>
    <t>aufgetaut</t>
  </si>
  <si>
    <t>enth. Zutatenersatz</t>
  </si>
  <si>
    <t>enth. zugesetzte Eiweiße</t>
  </si>
  <si>
    <t>zugesetztes Wasser &gt; 5%</t>
  </si>
  <si>
    <t>Wursthülle ist nicht zum Verzehr geeignet</t>
  </si>
  <si>
    <t>enth. Koffein. Für Kinder und schwangere Frauen nicht empfohlen.</t>
  </si>
  <si>
    <t>Abendbrot Standard</t>
  </si>
  <si>
    <t>Abendbrot</t>
  </si>
  <si>
    <t>HLR0331</t>
  </si>
  <si>
    <t>1,000 Port.</t>
  </si>
  <si>
    <t>a, g, k, a1, a2, a3, a4</t>
  </si>
  <si>
    <t>325,4 kcal</t>
  </si>
  <si>
    <t>1369,5 kJ</t>
  </si>
  <si>
    <t>3,2 BE</t>
  </si>
  <si>
    <t>5,5 g</t>
  </si>
  <si>
    <t>17,2 g</t>
  </si>
  <si>
    <t>36,1 g</t>
  </si>
  <si>
    <t>5 mg</t>
  </si>
  <si>
    <t>33,9 mg</t>
  </si>
  <si>
    <t>3 g</t>
  </si>
  <si>
    <t>9,1 g</t>
  </si>
  <si>
    <t>5,1 g</t>
  </si>
  <si>
    <t>135,3 mg</t>
  </si>
  <si>
    <t>415,7 mg</t>
  </si>
  <si>
    <t>3,8 g</t>
  </si>
  <si>
    <t>1,2 mg</t>
  </si>
  <si>
    <t>140,6 µg</t>
  </si>
  <si>
    <t>30 µg</t>
  </si>
  <si>
    <t>26,5 mg</t>
  </si>
  <si>
    <t>22,9 mg</t>
  </si>
  <si>
    <t>928,7 µg</t>
  </si>
  <si>
    <t>3 µg</t>
  </si>
  <si>
    <t>unbekannt</t>
  </si>
  <si>
    <t>2,6 g</t>
  </si>
  <si>
    <t>306,8 mg</t>
  </si>
  <si>
    <t>X</t>
  </si>
  <si>
    <t>1 g</t>
  </si>
  <si>
    <t>mit Restaurationsteller</t>
  </si>
  <si>
    <t>HLR0319</t>
  </si>
  <si>
    <t>g, j</t>
  </si>
  <si>
    <t>182,9 kcal</t>
  </si>
  <si>
    <t>758,8 kJ</t>
  </si>
  <si>
    <t>0 BE</t>
  </si>
  <si>
    <t>11,7 g</t>
  </si>
  <si>
    <t>14,9 g</t>
  </si>
  <si>
    <t>377,5 mg</t>
  </si>
  <si>
    <t>23,8 mg</t>
  </si>
  <si>
    <t>40,6 mg</t>
  </si>
  <si>
    <t>1,1 g</t>
  </si>
  <si>
    <t>8,2 g</t>
  </si>
  <si>
    <t>5,4 g</t>
  </si>
  <si>
    <t>117,1 mg</t>
  </si>
  <si>
    <t>448 mg</t>
  </si>
  <si>
    <t>101,3 mg</t>
  </si>
  <si>
    <t>355,5 µg</t>
  </si>
  <si>
    <t>144,3 µg</t>
  </si>
  <si>
    <t>7,2 mg</t>
  </si>
  <si>
    <t>335,6 mg</t>
  </si>
  <si>
    <t>17,6 mg</t>
  </si>
  <si>
    <t>388,8 µg</t>
  </si>
  <si>
    <t>9,2 µg</t>
  </si>
  <si>
    <t>817,7 mg</t>
  </si>
  <si>
    <t>207,5 mg</t>
  </si>
  <si>
    <t>7,1 mg</t>
  </si>
  <si>
    <t>128,8 µg</t>
  </si>
  <si>
    <t>Frühstück Standard Montag KW2</t>
  </si>
  <si>
    <t>HLR0340</t>
  </si>
  <si>
    <t>572,6 kcal</t>
  </si>
  <si>
    <t>2406,1 kJ</t>
  </si>
  <si>
    <t>6,9 BE</t>
  </si>
  <si>
    <t>13,7 g</t>
  </si>
  <si>
    <t>23,8 g</t>
  </si>
  <si>
    <t>73,3 g</t>
  </si>
  <si>
    <t>23,5 mg</t>
  </si>
  <si>
    <t>58,4 mg</t>
  </si>
  <si>
    <t>2,9 g</t>
  </si>
  <si>
    <t>12 g</t>
  </si>
  <si>
    <t>7,9 g</t>
  </si>
  <si>
    <t>366,5 mg</t>
  </si>
  <si>
    <t>7,7 g</t>
  </si>
  <si>
    <t>1,9 mg</t>
  </si>
  <si>
    <t>219,1 µg</t>
  </si>
  <si>
    <t>5,9 mg</t>
  </si>
  <si>
    <t>82,7 mg</t>
  </si>
  <si>
    <t>46 mg</t>
  </si>
  <si>
    <t>2,6 mg</t>
  </si>
  <si>
    <t>4,7 µg</t>
  </si>
  <si>
    <t>2,4 g</t>
  </si>
  <si>
    <t>422,4 mg</t>
  </si>
  <si>
    <t>22,4 g</t>
  </si>
  <si>
    <t>16,1 mg</t>
  </si>
  <si>
    <t>2,3 g</t>
  </si>
  <si>
    <t>Grießbrei</t>
  </si>
  <si>
    <t>HLR0009</t>
  </si>
  <si>
    <t>287 kcal</t>
  </si>
  <si>
    <t>1203,3 kJ</t>
  </si>
  <si>
    <t>3,4 BE</t>
  </si>
  <si>
    <t>10,1 g</t>
  </si>
  <si>
    <t>8,9 g</t>
  </si>
  <si>
    <t>41,3 g</t>
  </si>
  <si>
    <t>14,7 mg</t>
  </si>
  <si>
    <t>25 mg</t>
  </si>
  <si>
    <t>253,7 mg</t>
  </si>
  <si>
    <t>5,8 g</t>
  </si>
  <si>
    <t>375,9 mg</t>
  </si>
  <si>
    <t>115,2 mg</t>
  </si>
  <si>
    <t>1,3 g</t>
  </si>
  <si>
    <t>324,2 µg</t>
  </si>
  <si>
    <t>102 µg</t>
  </si>
  <si>
    <t>3 mg</t>
  </si>
  <si>
    <t>308,3 mg</t>
  </si>
  <si>
    <t>35,5 mg</t>
  </si>
  <si>
    <t>384,2 µg</t>
  </si>
  <si>
    <t>30,7 µg</t>
  </si>
  <si>
    <t>179,3 mg</t>
  </si>
  <si>
    <t>66,7 mg</t>
  </si>
  <si>
    <t>28,7 g</t>
  </si>
  <si>
    <t>325,6 mg</t>
  </si>
  <si>
    <t>Fruchtcocktail 100g</t>
  </si>
  <si>
    <t>mit Fruchtcocktail</t>
  </si>
  <si>
    <t>HLR0124</t>
  </si>
  <si>
    <t>76,2 kcal</t>
  </si>
  <si>
    <t>324,6 kJ</t>
  </si>
  <si>
    <t>2,3 BE</t>
  </si>
  <si>
    <t>441,7 mg</t>
  </si>
  <si>
    <t>110,4 mg</t>
  </si>
  <si>
    <t>17,7 g</t>
  </si>
  <si>
    <t>6,6 mg</t>
  </si>
  <si>
    <t>28,7 mg</t>
  </si>
  <si>
    <t>13,3 mg</t>
  </si>
  <si>
    <t>51,9 mg</t>
  </si>
  <si>
    <t>2,2 mg</t>
  </si>
  <si>
    <t>631,6 mg</t>
  </si>
  <si>
    <t>163,4 µg</t>
  </si>
  <si>
    <t>11 µg</t>
  </si>
  <si>
    <t>2 mg</t>
  </si>
  <si>
    <t>7,7 mg</t>
  </si>
  <si>
    <t>4,4 mg</t>
  </si>
  <si>
    <t>205,4 µg</t>
  </si>
  <si>
    <t>0,6 µg</t>
  </si>
  <si>
    <t>21 mg</t>
  </si>
  <si>
    <t>23,3 g</t>
  </si>
  <si>
    <t>15,5 mg</t>
  </si>
  <si>
    <t>11 mg</t>
  </si>
  <si>
    <t>Kaffee und Kuchen Montag KW2</t>
  </si>
  <si>
    <t>HLR0356</t>
  </si>
  <si>
    <t>139,6 kcal</t>
  </si>
  <si>
    <t>586,9 kJ</t>
  </si>
  <si>
    <t>0,4 BE</t>
  </si>
  <si>
    <t>5,3 g</t>
  </si>
  <si>
    <t>20,3 g</t>
  </si>
  <si>
    <t>4 mg</t>
  </si>
  <si>
    <t>2,1 mg</t>
  </si>
  <si>
    <t>239,7 mg</t>
  </si>
  <si>
    <t>285,9 mg</t>
  </si>
  <si>
    <t>76,1 mg</t>
  </si>
  <si>
    <t>3,5 mg</t>
  </si>
  <si>
    <t>126,7 µg</t>
  </si>
  <si>
    <t>5 µg</t>
  </si>
  <si>
    <t>75 µg</t>
  </si>
  <si>
    <t>13,5 mg</t>
  </si>
  <si>
    <t>8,9 mg</t>
  </si>
  <si>
    <t>691,9 µg</t>
  </si>
  <si>
    <t>0,3 µg</t>
  </si>
  <si>
    <t>214,3 mg</t>
  </si>
  <si>
    <t>25,4 mg</t>
  </si>
  <si>
    <t>4,4 g</t>
  </si>
  <si>
    <t>197,2 mg</t>
  </si>
  <si>
    <t>HLR0092</t>
  </si>
  <si>
    <t>15,8 kcal</t>
  </si>
  <si>
    <t>67,2 kJ</t>
  </si>
  <si>
    <t>0,3 BE</t>
  </si>
  <si>
    <t>280 mg</t>
  </si>
  <si>
    <t>3,6 g</t>
  </si>
  <si>
    <t>200 µg</t>
  </si>
  <si>
    <t>5,4 mg</t>
  </si>
  <si>
    <t>1 mg</t>
  </si>
  <si>
    <t>20,6 µg</t>
  </si>
  <si>
    <t>2,5 µg</t>
  </si>
  <si>
    <t>3,3 g</t>
  </si>
  <si>
    <t>4,5 mg</t>
  </si>
  <si>
    <t>HLR0067</t>
  </si>
  <si>
    <t>47,4 kcal</t>
  </si>
  <si>
    <t>198,3 kJ</t>
  </si>
  <si>
    <t>697,9 mg</t>
  </si>
  <si>
    <t>3,5 g</t>
  </si>
  <si>
    <t>9,2 mg</t>
  </si>
  <si>
    <t>110,5 mg</t>
  </si>
  <si>
    <t>957,2 mg</t>
  </si>
  <si>
    <t>52,6 mg</t>
  </si>
  <si>
    <t>582 mg</t>
  </si>
  <si>
    <t>404,6 mg</t>
  </si>
  <si>
    <t>218,3 µg</t>
  </si>
  <si>
    <t>16,9 µg</t>
  </si>
  <si>
    <t>5,2 mg</t>
  </si>
  <si>
    <t>24,4 mg</t>
  </si>
  <si>
    <t>282,2 µg</t>
  </si>
  <si>
    <t>7 µg</t>
  </si>
  <si>
    <t>75,6 mg</t>
  </si>
  <si>
    <t>28,4 mg</t>
  </si>
  <si>
    <t>97,7 mg</t>
  </si>
  <si>
    <t>93,9 mg</t>
  </si>
  <si>
    <t>Pellkartoffeln Hauptgang</t>
  </si>
  <si>
    <t>Kartoffeln</t>
  </si>
  <si>
    <t>HLR0048</t>
  </si>
  <si>
    <t>122,9 kcal</t>
  </si>
  <si>
    <t>512,5 kJ</t>
  </si>
  <si>
    <t>2,2 BE</t>
  </si>
  <si>
    <t>3,2 g</t>
  </si>
  <si>
    <t>26 g</t>
  </si>
  <si>
    <t>27,1 mg</t>
  </si>
  <si>
    <t>12,5 mg</t>
  </si>
  <si>
    <t>6,3 mg</t>
  </si>
  <si>
    <t>633,4 mg</t>
  </si>
  <si>
    <t>330 mg</t>
  </si>
  <si>
    <t>2,1 g</t>
  </si>
  <si>
    <t>87,5 µg</t>
  </si>
  <si>
    <t>129,2 µg</t>
  </si>
  <si>
    <t>31,3 mg</t>
  </si>
  <si>
    <t>16,7 mg</t>
  </si>
  <si>
    <t>36,4 mg</t>
  </si>
  <si>
    <t>1,5 mg</t>
  </si>
  <si>
    <t>26,5 µg</t>
  </si>
  <si>
    <t>8,3 mg</t>
  </si>
  <si>
    <t>4,2 mg</t>
  </si>
  <si>
    <t>520,8 mg</t>
  </si>
  <si>
    <t>839,2 mg</t>
  </si>
  <si>
    <t>Kräuterquark 100 g</t>
  </si>
  <si>
    <t>mit Kräutercreme</t>
  </si>
  <si>
    <t>HLR0049</t>
  </si>
  <si>
    <t>115 kcal</t>
  </si>
  <si>
    <t>479,2 kJ</t>
  </si>
  <si>
    <t>6,8 g</t>
  </si>
  <si>
    <t>7,8 g</t>
  </si>
  <si>
    <t>4,5 g</t>
  </si>
  <si>
    <t>15,8 mg</t>
  </si>
  <si>
    <t>11,7 mg</t>
  </si>
  <si>
    <t>256,7 mg</t>
  </si>
  <si>
    <t>4,7 g</t>
  </si>
  <si>
    <t>266,7 mg</t>
  </si>
  <si>
    <t>25,8 mg</t>
  </si>
  <si>
    <t>1,8 g</t>
  </si>
  <si>
    <t>900 µg</t>
  </si>
  <si>
    <t>70,8 µg</t>
  </si>
  <si>
    <t>32,4 mg</t>
  </si>
  <si>
    <t>111,7 mg</t>
  </si>
  <si>
    <t>18,3 mg</t>
  </si>
  <si>
    <t>1,4 mg</t>
  </si>
  <si>
    <t>4,1 µg</t>
  </si>
  <si>
    <t>151,7 mg</t>
  </si>
  <si>
    <t>104,2 mg</t>
  </si>
  <si>
    <t>1,9 g</t>
  </si>
  <si>
    <t>833,3 mg</t>
  </si>
  <si>
    <t>Leberkäse fein 60g</t>
  </si>
  <si>
    <t>mit Fleischkäse,</t>
  </si>
  <si>
    <t>HLR0036</t>
  </si>
  <si>
    <t>173,8 kcal</t>
  </si>
  <si>
    <t>728,1 kJ</t>
  </si>
  <si>
    <t>6,9 g</t>
  </si>
  <si>
    <t>16,3 g</t>
  </si>
  <si>
    <t>312,5 mg</t>
  </si>
  <si>
    <t>71,3 mg</t>
  </si>
  <si>
    <t>48,1 mg</t>
  </si>
  <si>
    <t>7,6 g</t>
  </si>
  <si>
    <t>186,9 mg</t>
  </si>
  <si>
    <t>374,4 mg</t>
  </si>
  <si>
    <t>166,9 µg</t>
  </si>
  <si>
    <t>14,9 mg</t>
  </si>
  <si>
    <t>2,5 mg</t>
  </si>
  <si>
    <t>1,1 mg</t>
  </si>
  <si>
    <t>2,3 µg</t>
  </si>
  <si>
    <t>2,2 g</t>
  </si>
  <si>
    <t>263,1 mg</t>
  </si>
  <si>
    <t>14,4 mg</t>
  </si>
  <si>
    <t>312,5 µg</t>
  </si>
  <si>
    <t>Senf 10ml</t>
  </si>
  <si>
    <t>Senf</t>
  </si>
  <si>
    <t>HLR0317</t>
  </si>
  <si>
    <t>j</t>
  </si>
  <si>
    <t>10,3 kcal</t>
  </si>
  <si>
    <t>42,7 kJ</t>
  </si>
  <si>
    <t>0,1 BE</t>
  </si>
  <si>
    <t>620 mg</t>
  </si>
  <si>
    <t>640 mg</t>
  </si>
  <si>
    <t>120 mg</t>
  </si>
  <si>
    <t>2,9 mg</t>
  </si>
  <si>
    <t>91,7 mg</t>
  </si>
  <si>
    <t>90 mg</t>
  </si>
  <si>
    <t>269,6 mg</t>
  </si>
  <si>
    <t>12 mg</t>
  </si>
  <si>
    <t>510 mg</t>
  </si>
  <si>
    <t>300 µg</t>
  </si>
  <si>
    <t>13 mg</t>
  </si>
  <si>
    <t>0,2 µg</t>
  </si>
  <si>
    <t>36,7 mg</t>
  </si>
  <si>
    <t>53,5 mg</t>
  </si>
  <si>
    <t>288 mg</t>
  </si>
  <si>
    <t>120 µg</t>
  </si>
  <si>
    <t>420 mg</t>
  </si>
  <si>
    <t>Essiggurken</t>
  </si>
  <si>
    <t>und Essiggurken</t>
  </si>
  <si>
    <t>HLR0280</t>
  </si>
  <si>
    <t>7,1 kcal</t>
  </si>
  <si>
    <t>30 kJ</t>
  </si>
  <si>
    <t>75 mg</t>
  </si>
  <si>
    <t>1,5 g</t>
  </si>
  <si>
    <t>55 mg</t>
  </si>
  <si>
    <t>137,5 mg</t>
  </si>
  <si>
    <t>Frühstück Standard Dienstag KW2</t>
  </si>
  <si>
    <t>HLR0341</t>
  </si>
  <si>
    <t>579,4 kcal</t>
  </si>
  <si>
    <t>2436,3 kJ</t>
  </si>
  <si>
    <t>23 g</t>
  </si>
  <si>
    <t>72,8 g</t>
  </si>
  <si>
    <t>27,5 mg</t>
  </si>
  <si>
    <t>49,2 mg</t>
  </si>
  <si>
    <t>2,8 g</t>
  </si>
  <si>
    <t>7,1 g</t>
  </si>
  <si>
    <t>382,7 mg</t>
  </si>
  <si>
    <t>1,8 mg</t>
  </si>
  <si>
    <t>240,7 µg</t>
  </si>
  <si>
    <t>9,4 mg</t>
  </si>
  <si>
    <t>226,2 mg</t>
  </si>
  <si>
    <t>51,7 mg</t>
  </si>
  <si>
    <t>2,7 mg</t>
  </si>
  <si>
    <t>4,6 µg</t>
  </si>
  <si>
    <t>384,4 mg</t>
  </si>
  <si>
    <t>22,1 g</t>
  </si>
  <si>
    <t>15,7 mg</t>
  </si>
  <si>
    <t>Eier in Senfsauce</t>
  </si>
  <si>
    <t>HLR0074</t>
  </si>
  <si>
    <t>231,3 kcal</t>
  </si>
  <si>
    <t>961,7 kJ</t>
  </si>
  <si>
    <t>13 g</t>
  </si>
  <si>
    <t>17,3 g</t>
  </si>
  <si>
    <t>5,6 g</t>
  </si>
  <si>
    <t>10,3 mg</t>
  </si>
  <si>
    <t>410,2 mg</t>
  </si>
  <si>
    <t>7,4 g</t>
  </si>
  <si>
    <t>6,4 g</t>
  </si>
  <si>
    <t>186,5 mg</t>
  </si>
  <si>
    <t>484,2 mg</t>
  </si>
  <si>
    <t>235,2 mg</t>
  </si>
  <si>
    <t>91,4 µg</t>
  </si>
  <si>
    <t>579,2 µg</t>
  </si>
  <si>
    <t>76,2 mg</t>
  </si>
  <si>
    <t>19,9 mg</t>
  </si>
  <si>
    <t>16,4 µg</t>
  </si>
  <si>
    <t>2 g</t>
  </si>
  <si>
    <t>225,5 mg</t>
  </si>
  <si>
    <t>797,5 mg</t>
  </si>
  <si>
    <t>864,4 mg</t>
  </si>
  <si>
    <t>Salzkartoffeln</t>
  </si>
  <si>
    <t>mit Kartoffeln</t>
  </si>
  <si>
    <t>HLR0014</t>
  </si>
  <si>
    <t>118,3 kcal</t>
  </si>
  <si>
    <t>496,7 kJ</t>
  </si>
  <si>
    <t>166,7 mg</t>
  </si>
  <si>
    <t>24,7 g</t>
  </si>
  <si>
    <t>26,7 mg</t>
  </si>
  <si>
    <t>33,3 mg</t>
  </si>
  <si>
    <t>635 mg</t>
  </si>
  <si>
    <t>330,8 mg</t>
  </si>
  <si>
    <t>3,7 g</t>
  </si>
  <si>
    <t>88,3 µg</t>
  </si>
  <si>
    <t>130 µg</t>
  </si>
  <si>
    <t>39,8 mg</t>
  </si>
  <si>
    <t>32,5 µg</t>
  </si>
  <si>
    <t>10 mg</t>
  </si>
  <si>
    <t>3,3 mg</t>
  </si>
  <si>
    <t>520 mg</t>
  </si>
  <si>
    <t>845,5 mg</t>
  </si>
  <si>
    <t>Blattsalat</t>
  </si>
  <si>
    <t>und Blattsalat</t>
  </si>
  <si>
    <t>HLR0007</t>
  </si>
  <si>
    <t>9,1 kcal</t>
  </si>
  <si>
    <t>38,4 kJ</t>
  </si>
  <si>
    <t>822 mg</t>
  </si>
  <si>
    <t>155,5 mg</t>
  </si>
  <si>
    <t>974,3 mg</t>
  </si>
  <si>
    <t>8,6 mg</t>
  </si>
  <si>
    <t>90,7 mg</t>
  </si>
  <si>
    <t>27,3 mg</t>
  </si>
  <si>
    <t>6 mg</t>
  </si>
  <si>
    <t>178,8 mg</t>
  </si>
  <si>
    <t>976,8 mg</t>
  </si>
  <si>
    <t>400,7 µg</t>
  </si>
  <si>
    <t>39,4 µg</t>
  </si>
  <si>
    <t>9,6 mg</t>
  </si>
  <si>
    <t>6,5 mg</t>
  </si>
  <si>
    <t>495,4 µg</t>
  </si>
  <si>
    <t>1,6 µg</t>
  </si>
  <si>
    <t>31,9 mg</t>
  </si>
  <si>
    <t>58,8 mg</t>
  </si>
  <si>
    <t>156,4 mg</t>
  </si>
  <si>
    <t>962,2 µg</t>
  </si>
  <si>
    <t>17,9 mg</t>
  </si>
  <si>
    <t>Essig-Öl Dressing mit Eiern</t>
  </si>
  <si>
    <t>an Essig-Öl Dressing</t>
  </si>
  <si>
    <t>HLR0075</t>
  </si>
  <si>
    <t>c, j</t>
  </si>
  <si>
    <t>238,3 kcal</t>
  </si>
  <si>
    <t>982,7 kJ</t>
  </si>
  <si>
    <t>849,1 mg</t>
  </si>
  <si>
    <t>23,9 g</t>
  </si>
  <si>
    <t>17,5 mg</t>
  </si>
  <si>
    <t>12,7 g</t>
  </si>
  <si>
    <t>2,7 g</t>
  </si>
  <si>
    <t>20,5 mg</t>
  </si>
  <si>
    <t>191,7 mg</t>
  </si>
  <si>
    <t>65,1 mg</t>
  </si>
  <si>
    <t>15,6 mg</t>
  </si>
  <si>
    <t>3,6 µg</t>
  </si>
  <si>
    <t>125 µg</t>
  </si>
  <si>
    <t>10,2 mg</t>
  </si>
  <si>
    <t>6,9 mg</t>
  </si>
  <si>
    <t>233,5 µg</t>
  </si>
  <si>
    <t>9 µg</t>
  </si>
  <si>
    <t>12,6 g</t>
  </si>
  <si>
    <t>70,4 mg</t>
  </si>
  <si>
    <t>4,2 g</t>
  </si>
  <si>
    <t>905,4 mg</t>
  </si>
  <si>
    <t>Kaffee und Kuchen Dienstag KW2</t>
  </si>
  <si>
    <t>HLR0357</t>
  </si>
  <si>
    <t>181,7 kcal</t>
  </si>
  <si>
    <t>763,7 kJ</t>
  </si>
  <si>
    <t>1,7 BE</t>
  </si>
  <si>
    <t>4,1 g</t>
  </si>
  <si>
    <t>25,2 g</t>
  </si>
  <si>
    <t>17 mg</t>
  </si>
  <si>
    <t>30,8 mg</t>
  </si>
  <si>
    <t>444,5 mg</t>
  </si>
  <si>
    <t>916,4 mg</t>
  </si>
  <si>
    <t>159,4 mg</t>
  </si>
  <si>
    <t>116 mg</t>
  </si>
  <si>
    <t>356,8 µg</t>
  </si>
  <si>
    <t>41 µg</t>
  </si>
  <si>
    <t>914,8 µg</t>
  </si>
  <si>
    <t>46,6 mg</t>
  </si>
  <si>
    <t>16,2 mg</t>
  </si>
  <si>
    <t>387 mg</t>
  </si>
  <si>
    <t>46,2 mg</t>
  </si>
  <si>
    <t>10 g</t>
  </si>
  <si>
    <t>12,2 mg</t>
  </si>
  <si>
    <t>333,5 mg</t>
  </si>
  <si>
    <t>HLR0043</t>
  </si>
  <si>
    <t>74,7 kcal</t>
  </si>
  <si>
    <t>314,7 kJ</t>
  </si>
  <si>
    <t>1,5 BE</t>
  </si>
  <si>
    <t>210,2 mg</t>
  </si>
  <si>
    <t>258,5 mg</t>
  </si>
  <si>
    <t>17,6 g</t>
  </si>
  <si>
    <t>137 mg</t>
  </si>
  <si>
    <t>67,2 mg</t>
  </si>
  <si>
    <t>18,1 mg</t>
  </si>
  <si>
    <t>95,1 mg</t>
  </si>
  <si>
    <t>1,2 g</t>
  </si>
  <si>
    <t>158,7 µg</t>
  </si>
  <si>
    <t>17,6 µg</t>
  </si>
  <si>
    <t>3,6 mg</t>
  </si>
  <si>
    <t>335,7 µg</t>
  </si>
  <si>
    <t>113,8 mg</t>
  </si>
  <si>
    <t>23,2 mg</t>
  </si>
  <si>
    <t>10,5 g</t>
  </si>
  <si>
    <t>70,6 mg</t>
  </si>
  <si>
    <t>HLR0068</t>
  </si>
  <si>
    <t>54,2 kcal</t>
  </si>
  <si>
    <t>226,7 kJ</t>
  </si>
  <si>
    <t>4,8 g</t>
  </si>
  <si>
    <t>20,4 mg</t>
  </si>
  <si>
    <t>28,3 mg</t>
  </si>
  <si>
    <t>222,4 mg</t>
  </si>
  <si>
    <t>926,9 mg</t>
  </si>
  <si>
    <t>125,9 mg</t>
  </si>
  <si>
    <t>54,3 mg</t>
  </si>
  <si>
    <t>393,4 µg</t>
  </si>
  <si>
    <t>40,7 µg</t>
  </si>
  <si>
    <t>30,7 mg</t>
  </si>
  <si>
    <t>10,9 mg</t>
  </si>
  <si>
    <t>495,6 µg</t>
  </si>
  <si>
    <t>11,4 µg</t>
  </si>
  <si>
    <t>175 mg</t>
  </si>
  <si>
    <t>770,3 mg</t>
  </si>
  <si>
    <t>153,1 mg</t>
  </si>
  <si>
    <t>Milchreis 350g</t>
  </si>
  <si>
    <t>Milchreis</t>
  </si>
  <si>
    <t>HLR0052</t>
  </si>
  <si>
    <t>530,4 kcal</t>
  </si>
  <si>
    <t>2241,7 kJ</t>
  </si>
  <si>
    <t>8,2 BE</t>
  </si>
  <si>
    <t>99,1 g</t>
  </si>
  <si>
    <t>54,5 mg</t>
  </si>
  <si>
    <t>320,2 mg</t>
  </si>
  <si>
    <t>426,9 mg</t>
  </si>
  <si>
    <t>441,3 mg</t>
  </si>
  <si>
    <t>875,2 mg</t>
  </si>
  <si>
    <t>242,4 µg</t>
  </si>
  <si>
    <t>117,8 µg</t>
  </si>
  <si>
    <t>311,3 mg</t>
  </si>
  <si>
    <t>51,2 mg</t>
  </si>
  <si>
    <t>843,7 µg</t>
  </si>
  <si>
    <t>51,8 µg</t>
  </si>
  <si>
    <t>242,7 mg</t>
  </si>
  <si>
    <t>70 mg</t>
  </si>
  <si>
    <t>49,6 g</t>
  </si>
  <si>
    <t>Mandarinenfilets 40g</t>
  </si>
  <si>
    <t>mit Mandarinen</t>
  </si>
  <si>
    <t>HLR0198</t>
  </si>
  <si>
    <t>28,3 kcal</t>
  </si>
  <si>
    <t>120,6 kJ</t>
  </si>
  <si>
    <t>0,7 BE</t>
  </si>
  <si>
    <t>309,2 mg</t>
  </si>
  <si>
    <t>132,5 mg</t>
  </si>
  <si>
    <t>6,2 g</t>
  </si>
  <si>
    <t>4,9 mg</t>
  </si>
  <si>
    <t>29,6 mg</t>
  </si>
  <si>
    <t>44,2 mg</t>
  </si>
  <si>
    <t>30 mg</t>
  </si>
  <si>
    <t>441,7 µg</t>
  </si>
  <si>
    <t>80,4 µg</t>
  </si>
  <si>
    <t>4,1 mg</t>
  </si>
  <si>
    <t>8,8 mg</t>
  </si>
  <si>
    <t>84,4 µg</t>
  </si>
  <si>
    <t>20,8 mg</t>
  </si>
  <si>
    <t>6,2 mg</t>
  </si>
  <si>
    <t>Käseplatte 60g</t>
  </si>
  <si>
    <t>mit Käsevariationen</t>
  </si>
  <si>
    <t>HLR0279</t>
  </si>
  <si>
    <t>222,8 kcal</t>
  </si>
  <si>
    <t>924,5 kJ</t>
  </si>
  <si>
    <t>16 g</t>
  </si>
  <si>
    <t>47,5 mg</t>
  </si>
  <si>
    <t>525,1 mg</t>
  </si>
  <si>
    <t>67,9 mg</t>
  </si>
  <si>
    <t>379 mg</t>
  </si>
  <si>
    <t>468,3 µg</t>
  </si>
  <si>
    <t>19,5 µg</t>
  </si>
  <si>
    <t>416,7 µg</t>
  </si>
  <si>
    <t>653,3 mg</t>
  </si>
  <si>
    <t>153,8 µg</t>
  </si>
  <si>
    <t>13,7 µg</t>
  </si>
  <si>
    <t>325,4 mg</t>
  </si>
  <si>
    <t>188,5 mg</t>
  </si>
  <si>
    <t>12,5 µg</t>
  </si>
  <si>
    <t>976,7 mg</t>
  </si>
  <si>
    <t>Eier gekocht geschält</t>
  </si>
  <si>
    <t>und gekochtem Ei</t>
  </si>
  <si>
    <t>HLR0073</t>
  </si>
  <si>
    <t>c</t>
  </si>
  <si>
    <t>145,2 kcal</t>
  </si>
  <si>
    <t>606,3 kJ</t>
  </si>
  <si>
    <t>9,9 g</t>
  </si>
  <si>
    <t>1,6 g</t>
  </si>
  <si>
    <t>5,3 mg</t>
  </si>
  <si>
    <t>419,8 mg</t>
  </si>
  <si>
    <t>4 g</t>
  </si>
  <si>
    <t>148,4 mg</t>
  </si>
  <si>
    <t>145,2 mg</t>
  </si>
  <si>
    <t>84,8 µg</t>
  </si>
  <si>
    <t>50,9 mg</t>
  </si>
  <si>
    <t>10,6 mg</t>
  </si>
  <si>
    <t>10 µg</t>
  </si>
  <si>
    <t>1,4 g</t>
  </si>
  <si>
    <t>84,8 mg</t>
  </si>
  <si>
    <t>1,6 mg</t>
  </si>
  <si>
    <t>314,8 mg</t>
  </si>
  <si>
    <t>Frühstück Standard Mittwoch KW2</t>
  </si>
  <si>
    <t>HLR0342</t>
  </si>
  <si>
    <t>543,3 kcal</t>
  </si>
  <si>
    <t>2286,1 kJ</t>
  </si>
  <si>
    <t>17,9 g</t>
  </si>
  <si>
    <t>18,8 g</t>
  </si>
  <si>
    <t>72,9 g</t>
  </si>
  <si>
    <t>37,9 mg</t>
  </si>
  <si>
    <t>8,3 g</t>
  </si>
  <si>
    <t>359,5 mg</t>
  </si>
  <si>
    <t>244,5 µg</t>
  </si>
  <si>
    <t>258,7 mg</t>
  </si>
  <si>
    <t>50,7 mg</t>
  </si>
  <si>
    <t>5,8 µg</t>
  </si>
  <si>
    <t>383,8 mg</t>
  </si>
  <si>
    <t>15,9 mg</t>
  </si>
  <si>
    <t>Spinat in Rahm 200g</t>
  </si>
  <si>
    <t>Rahmspinat</t>
  </si>
  <si>
    <t>HLR0080</t>
  </si>
  <si>
    <t>a, g, i, a1</t>
  </si>
  <si>
    <t>106,2 kcal</t>
  </si>
  <si>
    <t>441 kJ</t>
  </si>
  <si>
    <t>5,9 g</t>
  </si>
  <si>
    <t>98,4 mg</t>
  </si>
  <si>
    <t>8,2 mg</t>
  </si>
  <si>
    <t>738 mg</t>
  </si>
  <si>
    <t>2,3 mg</t>
  </si>
  <si>
    <t>121 µg</t>
  </si>
  <si>
    <t>222,9 mg</t>
  </si>
  <si>
    <t>85 mg</t>
  </si>
  <si>
    <t>25,2 µg</t>
  </si>
  <si>
    <t>696,9 mg</t>
  </si>
  <si>
    <t>338,6 mg</t>
  </si>
  <si>
    <t>Rühreier</t>
  </si>
  <si>
    <t>mit Rührei</t>
  </si>
  <si>
    <t>HLR0078</t>
  </si>
  <si>
    <t>156,8 kcal</t>
  </si>
  <si>
    <t>650,2 kJ</t>
  </si>
  <si>
    <t>13,9 g</t>
  </si>
  <si>
    <t>932 mg</t>
  </si>
  <si>
    <t>3,8 mg</t>
  </si>
  <si>
    <t>293,5 mg</t>
  </si>
  <si>
    <t>3,9 g</t>
  </si>
  <si>
    <t>106 mg</t>
  </si>
  <si>
    <t>358 mg</t>
  </si>
  <si>
    <t>727 mg</t>
  </si>
  <si>
    <t>153,9 µg</t>
  </si>
  <si>
    <t>39,9 mg</t>
  </si>
  <si>
    <t>23,3 µg</t>
  </si>
  <si>
    <t>80,4 mg</t>
  </si>
  <si>
    <t>45,4 mg</t>
  </si>
  <si>
    <t>648,3 µg</t>
  </si>
  <si>
    <t>und Kartoffeln</t>
  </si>
  <si>
    <t>Kaffee und Kuchen Mittwoch KW2</t>
  </si>
  <si>
    <t>HLR0358</t>
  </si>
  <si>
    <t>187,8 kcal</t>
  </si>
  <si>
    <t>788,1 kJ</t>
  </si>
  <si>
    <t>26,8 g</t>
  </si>
  <si>
    <t>11,2 mg</t>
  </si>
  <si>
    <t>133,1 mg</t>
  </si>
  <si>
    <t>Buttermilch Gartenfrucht Dessert</t>
  </si>
  <si>
    <t>HLR0096</t>
  </si>
  <si>
    <t>141,3 kcal</t>
  </si>
  <si>
    <t>591,3 kJ</t>
  </si>
  <si>
    <t>61,3 mg</t>
  </si>
  <si>
    <t>442,5 mg</t>
  </si>
  <si>
    <t>151,3 mg</t>
  </si>
  <si>
    <t>56,3 mg</t>
  </si>
  <si>
    <t>65 µg</t>
  </si>
  <si>
    <t>35 µg</t>
  </si>
  <si>
    <t>3,2 mg</t>
  </si>
  <si>
    <t>105 mg</t>
  </si>
  <si>
    <t>166,3 µg</t>
  </si>
  <si>
    <t>5,1 µg</t>
  </si>
  <si>
    <t>43,8 mg</t>
  </si>
  <si>
    <t>18,1 g</t>
  </si>
  <si>
    <t>16,6 mg</t>
  </si>
  <si>
    <t>287,5 mg</t>
  </si>
  <si>
    <t>HLR0069</t>
  </si>
  <si>
    <t>56,1 kcal</t>
  </si>
  <si>
    <t>234,1 kJ</t>
  </si>
  <si>
    <t>7 g</t>
  </si>
  <si>
    <t>26,2 mg</t>
  </si>
  <si>
    <t>145,8 µg</t>
  </si>
  <si>
    <t>564,8 mg</t>
  </si>
  <si>
    <t>979,9 mg</t>
  </si>
  <si>
    <t>619,9 mg</t>
  </si>
  <si>
    <t>351,6 mg</t>
  </si>
  <si>
    <t>952,9 mg</t>
  </si>
  <si>
    <t>89,7 µg</t>
  </si>
  <si>
    <t>21,6 mg</t>
  </si>
  <si>
    <t>48,8 mg</t>
  </si>
  <si>
    <t>21,8 mg</t>
  </si>
  <si>
    <t>825,9 µg</t>
  </si>
  <si>
    <t>7,1 µg</t>
  </si>
  <si>
    <t>496,3 mg</t>
  </si>
  <si>
    <t>68,4 mg</t>
  </si>
  <si>
    <t>224,9 mg</t>
  </si>
  <si>
    <t>496,6 mg</t>
  </si>
  <si>
    <t>Spiegeleier</t>
  </si>
  <si>
    <t>mit Spiegelei</t>
  </si>
  <si>
    <t>HLR0083</t>
  </si>
  <si>
    <t>229,6 kcal</t>
  </si>
  <si>
    <t>954,3 kJ</t>
  </si>
  <si>
    <t>0,2 BE</t>
  </si>
  <si>
    <t>13,8 g</t>
  </si>
  <si>
    <t>18,6 g</t>
  </si>
  <si>
    <t>6,1 mg</t>
  </si>
  <si>
    <t>489 mg</t>
  </si>
  <si>
    <t>175,5 mg</t>
  </si>
  <si>
    <t>301,1 mg</t>
  </si>
  <si>
    <t>27,6 mg</t>
  </si>
  <si>
    <t>3,9 mg</t>
  </si>
  <si>
    <t>155,6 µg</t>
  </si>
  <si>
    <t>63,3 mg</t>
  </si>
  <si>
    <t>14,1 mg</t>
  </si>
  <si>
    <t>19,6 µg</t>
  </si>
  <si>
    <t>167,3 mg</t>
  </si>
  <si>
    <t>40,2 mg</t>
  </si>
  <si>
    <t>740,2 mg</t>
  </si>
  <si>
    <t>Teufelssalat 75g</t>
  </si>
  <si>
    <t>mit Teufelssalat</t>
  </si>
  <si>
    <t>HLR0324</t>
  </si>
  <si>
    <t>55,5 kcal</t>
  </si>
  <si>
    <t>235,2 kJ</t>
  </si>
  <si>
    <t>58,7 mg</t>
  </si>
  <si>
    <t>20,1 mg</t>
  </si>
  <si>
    <t>234,2 mg</t>
  </si>
  <si>
    <t>394,1 mg</t>
  </si>
  <si>
    <t>855,2 mg</t>
  </si>
  <si>
    <t>129,7 mg</t>
  </si>
  <si>
    <t>688,6 mg</t>
  </si>
  <si>
    <t>429,7 mg</t>
  </si>
  <si>
    <t>136,3 µg</t>
  </si>
  <si>
    <t>253,9 µg</t>
  </si>
  <si>
    <t>1,3 mg</t>
  </si>
  <si>
    <t>22 mg</t>
  </si>
  <si>
    <t>675 µg</t>
  </si>
  <si>
    <t>10,3 µg</t>
  </si>
  <si>
    <t>164,6 mg</t>
  </si>
  <si>
    <t>39,5 mg</t>
  </si>
  <si>
    <t>788,2 mg</t>
  </si>
  <si>
    <t>1,7 g</t>
  </si>
  <si>
    <t>Frühstück Standard Donnerstag KW2</t>
  </si>
  <si>
    <t>HLR0343</t>
  </si>
  <si>
    <t>527,3 kcal</t>
  </si>
  <si>
    <t>2219 kJ</t>
  </si>
  <si>
    <t>7 BE</t>
  </si>
  <si>
    <t>17,4 g</t>
  </si>
  <si>
    <t>72,7 g</t>
  </si>
  <si>
    <t>54,1 mg</t>
  </si>
  <si>
    <t>57 mg</t>
  </si>
  <si>
    <t>2,5 g</t>
  </si>
  <si>
    <t>8 g</t>
  </si>
  <si>
    <t>369,3 mg</t>
  </si>
  <si>
    <t>247,3 µg</t>
  </si>
  <si>
    <t>3,7 mg</t>
  </si>
  <si>
    <t>270,1 mg</t>
  </si>
  <si>
    <t>52,3 mg</t>
  </si>
  <si>
    <t>7,8 µg</t>
  </si>
  <si>
    <t>344,8 mg</t>
  </si>
  <si>
    <t>Maultaschen mini</t>
  </si>
  <si>
    <t>Minimaultaschen</t>
  </si>
  <si>
    <t>HLR0081</t>
  </si>
  <si>
    <t>207,1 kcal</t>
  </si>
  <si>
    <t>872,4 kJ</t>
  </si>
  <si>
    <t>1,4 BE</t>
  </si>
  <si>
    <t>5 g</t>
  </si>
  <si>
    <t>30,4 g</t>
  </si>
  <si>
    <t>49 mg</t>
  </si>
  <si>
    <t>474 mg</t>
  </si>
  <si>
    <t>91 mg</t>
  </si>
  <si>
    <t>188 mg</t>
  </si>
  <si>
    <t>448 µg</t>
  </si>
  <si>
    <t>59 µg</t>
  </si>
  <si>
    <t>641 µg</t>
  </si>
  <si>
    <t>3,9 µg</t>
  </si>
  <si>
    <t>377 mg</t>
  </si>
  <si>
    <t>68 mg</t>
  </si>
  <si>
    <t>417 mg</t>
  </si>
  <si>
    <t>Tomatensauce</t>
  </si>
  <si>
    <t>in Tomatensauce</t>
  </si>
  <si>
    <t>HLR0019</t>
  </si>
  <si>
    <t>a, f, l, a1</t>
  </si>
  <si>
    <t>55,9 kcal</t>
  </si>
  <si>
    <t>232,8 kJ</t>
  </si>
  <si>
    <t>6,5 g</t>
  </si>
  <si>
    <t>337,8 mg</t>
  </si>
  <si>
    <t>642,2 mg</t>
  </si>
  <si>
    <t>234,4 mg</t>
  </si>
  <si>
    <t>218,8 mg</t>
  </si>
  <si>
    <t>53,1 µg</t>
  </si>
  <si>
    <t>12,9 mg</t>
  </si>
  <si>
    <t>28,9 mg</t>
  </si>
  <si>
    <t>13,7 mg</t>
  </si>
  <si>
    <t>557,1 µg</t>
  </si>
  <si>
    <t>611,1 mg</t>
  </si>
  <si>
    <t>Senfdressing</t>
  </si>
  <si>
    <t>an Senfdressing</t>
  </si>
  <si>
    <t>HLR0020</t>
  </si>
  <si>
    <t>131,7 kcal</t>
  </si>
  <si>
    <t>544 kJ</t>
  </si>
  <si>
    <t>298,6 mg</t>
  </si>
  <si>
    <t>21,3 mg</t>
  </si>
  <si>
    <t>52,8 mg</t>
  </si>
  <si>
    <t>7,3 mg</t>
  </si>
  <si>
    <t>2,7 µg</t>
  </si>
  <si>
    <t>309 µg</t>
  </si>
  <si>
    <t>9,8 mg</t>
  </si>
  <si>
    <t>190,8 µg</t>
  </si>
  <si>
    <t>0,4 µg</t>
  </si>
  <si>
    <t>41 mg</t>
  </si>
  <si>
    <t>590,9 mg</t>
  </si>
  <si>
    <t>Kaffee und Kuchen Donnerstag KW2</t>
  </si>
  <si>
    <t>HLR0359</t>
  </si>
  <si>
    <t>7032,1 kcal</t>
  </si>
  <si>
    <t>29484,9 kJ</t>
  </si>
  <si>
    <t>88,3 g</t>
  </si>
  <si>
    <t>343,8 g</t>
  </si>
  <si>
    <t>889,4 g</t>
  </si>
  <si>
    <t>38,2 g</t>
  </si>
  <si>
    <t>19,8 g</t>
  </si>
  <si>
    <t>535,4 mg</t>
  </si>
  <si>
    <t>11,8 g</t>
  </si>
  <si>
    <t>Vanillequark</t>
  </si>
  <si>
    <t>HLR0097</t>
  </si>
  <si>
    <t>126 kcal</t>
  </si>
  <si>
    <t>529 kJ</t>
  </si>
  <si>
    <t>1,1 BE</t>
  </si>
  <si>
    <t>15,8 g</t>
  </si>
  <si>
    <t>15 mg</t>
  </si>
  <si>
    <t>164 mg</t>
  </si>
  <si>
    <t>89 mg</t>
  </si>
  <si>
    <t>32 mg</t>
  </si>
  <si>
    <t>800 mg</t>
  </si>
  <si>
    <t>132 µg</t>
  </si>
  <si>
    <t>31 µg</t>
  </si>
  <si>
    <t>608 µg</t>
  </si>
  <si>
    <t>84 mg</t>
  </si>
  <si>
    <t>311 µg</t>
  </si>
  <si>
    <t>3,1 µg</t>
  </si>
  <si>
    <t>119 mg</t>
  </si>
  <si>
    <t>45 mg</t>
  </si>
  <si>
    <t>15,3 mg</t>
  </si>
  <si>
    <t>130 mg</t>
  </si>
  <si>
    <t>Toping Himbeer 20g</t>
  </si>
  <si>
    <t>mit Fruchttopping</t>
  </si>
  <si>
    <t>HLR0199</t>
  </si>
  <si>
    <t>50,8 kcal</t>
  </si>
  <si>
    <t>215,7 kJ</t>
  </si>
  <si>
    <t>12,3 g</t>
  </si>
  <si>
    <t>17,7 mg</t>
  </si>
  <si>
    <t>333,3 µg</t>
  </si>
  <si>
    <t>139,8 mg</t>
  </si>
  <si>
    <t>11,5 µg</t>
  </si>
  <si>
    <t>34,2 µg</t>
  </si>
  <si>
    <t>0,1 µg</t>
  </si>
  <si>
    <t>4,7 mg</t>
  </si>
  <si>
    <t>8,7 mg</t>
  </si>
  <si>
    <t>1,7 mg</t>
  </si>
  <si>
    <t>HLR0070</t>
  </si>
  <si>
    <t>64,4 kcal</t>
  </si>
  <si>
    <t>268,2 kJ</t>
  </si>
  <si>
    <t>18,2 mg</t>
  </si>
  <si>
    <t>115,9 mg</t>
  </si>
  <si>
    <t>313,4 mg</t>
  </si>
  <si>
    <t>80,2 mg</t>
  </si>
  <si>
    <t>895 mg</t>
  </si>
  <si>
    <t>269,2 µg</t>
  </si>
  <si>
    <t>36,1 µg</t>
  </si>
  <si>
    <t>5,6 mg</t>
  </si>
  <si>
    <t>340,2 µg</t>
  </si>
  <si>
    <t>6,9 µg</t>
  </si>
  <si>
    <t>97 mg</t>
  </si>
  <si>
    <t>346,5 mg</t>
  </si>
  <si>
    <t>339,3 mg</t>
  </si>
  <si>
    <t>Bratkartoffeln mit Zwiebeln</t>
  </si>
  <si>
    <t>Bratkartoffel</t>
  </si>
  <si>
    <t>HLR0082</t>
  </si>
  <si>
    <t>161,4 kcal</t>
  </si>
  <si>
    <t>681,5 kJ</t>
  </si>
  <si>
    <t>2,1 BE</t>
  </si>
  <si>
    <t>29,8 g</t>
  </si>
  <si>
    <t>28,2 mg</t>
  </si>
  <si>
    <t>262,3 mg</t>
  </si>
  <si>
    <t>621,3 mg</t>
  </si>
  <si>
    <t>587,7 mg</t>
  </si>
  <si>
    <t>264,5 mg</t>
  </si>
  <si>
    <t>113,9 µg</t>
  </si>
  <si>
    <t>25,2 mg</t>
  </si>
  <si>
    <t>20,3 mg</t>
  </si>
  <si>
    <t>37,5 mg</t>
  </si>
  <si>
    <t>22,5 µg</t>
  </si>
  <si>
    <t>650,3 mg</t>
  </si>
  <si>
    <t>667,3 mg</t>
  </si>
  <si>
    <t>Lyoner Aufschnitt gemischt 60 g</t>
  </si>
  <si>
    <t>mit Lyoneraufschnitt</t>
  </si>
  <si>
    <t>HLR0309</t>
  </si>
  <si>
    <t>h, j, h7</t>
  </si>
  <si>
    <t>177,3 kcal</t>
  </si>
  <si>
    <t>734,4 kJ</t>
  </si>
  <si>
    <t>583,3 mg</t>
  </si>
  <si>
    <t>52,5 mg</t>
  </si>
  <si>
    <t>34,4 mg</t>
  </si>
  <si>
    <t>5,2 g</t>
  </si>
  <si>
    <t>119,6 mg</t>
  </si>
  <si>
    <t>414,8 mg</t>
  </si>
  <si>
    <t>155,2 µg</t>
  </si>
  <si>
    <t>17,5 µg</t>
  </si>
  <si>
    <t>13,4 mg</t>
  </si>
  <si>
    <t>5,8 mg</t>
  </si>
  <si>
    <t>9,3 mg</t>
  </si>
  <si>
    <t>158,1 mg</t>
  </si>
  <si>
    <t>11,1 mg</t>
  </si>
  <si>
    <t>233,3 µg</t>
  </si>
  <si>
    <t>Seelachs paniert</t>
  </si>
  <si>
    <t>HLR0013</t>
  </si>
  <si>
    <t>a, d, g, a1</t>
  </si>
  <si>
    <t>264 kcal</t>
  </si>
  <si>
    <t>1105,5 kJ</t>
  </si>
  <si>
    <t>1,9 BE</t>
  </si>
  <si>
    <t>8,4 g</t>
  </si>
  <si>
    <t>26,3 g</t>
  </si>
  <si>
    <t>16,5 mg</t>
  </si>
  <si>
    <t>93 mg</t>
  </si>
  <si>
    <t>750 mg</t>
  </si>
  <si>
    <t>438 mg</t>
  </si>
  <si>
    <t>309 mg</t>
  </si>
  <si>
    <t>90 µg</t>
  </si>
  <si>
    <t>34,5 mg</t>
  </si>
  <si>
    <t>567 µg</t>
  </si>
  <si>
    <t>79,5 µg</t>
  </si>
  <si>
    <t>343,5 mg</t>
  </si>
  <si>
    <t>43,5 mg</t>
  </si>
  <si>
    <t>808,5 mg</t>
  </si>
  <si>
    <t>Kartoffelsalat 250g</t>
  </si>
  <si>
    <t>mit Kartoffelsalat</t>
  </si>
  <si>
    <t>HLR0003</t>
  </si>
  <si>
    <t>265,8 kcal</t>
  </si>
  <si>
    <t>1103 kJ</t>
  </si>
  <si>
    <t>15,6 g</t>
  </si>
  <si>
    <t>25,7 g</t>
  </si>
  <si>
    <t>682,5 mg</t>
  </si>
  <si>
    <t>300,2 mg</t>
  </si>
  <si>
    <t>10,5 mg</t>
  </si>
  <si>
    <t>137,9 µg</t>
  </si>
  <si>
    <t>32,3 mg</t>
  </si>
  <si>
    <t>43,1 mg</t>
  </si>
  <si>
    <t>9,4 µg</t>
  </si>
  <si>
    <t>43,3 mg</t>
  </si>
  <si>
    <t>851 mg</t>
  </si>
  <si>
    <t>598,6 mg</t>
  </si>
  <si>
    <t>Kaffee und Kuchen Freitag KW2</t>
  </si>
  <si>
    <t>HLR0360</t>
  </si>
  <si>
    <t>153,9 kcal</t>
  </si>
  <si>
    <t>647,3 kJ</t>
  </si>
  <si>
    <t>23,5 g</t>
  </si>
  <si>
    <t>19,8 mg</t>
  </si>
  <si>
    <t>3,1 g</t>
  </si>
  <si>
    <t>142,8 mg</t>
  </si>
  <si>
    <t>438 µg</t>
  </si>
  <si>
    <t>20,4 µg</t>
  </si>
  <si>
    <t>24,7 mg</t>
  </si>
  <si>
    <t>14 mg</t>
  </si>
  <si>
    <t>869,2 µg</t>
  </si>
  <si>
    <t>2,2 µg</t>
  </si>
  <si>
    <t>197,6 mg</t>
  </si>
  <si>
    <t>53,9 mg</t>
  </si>
  <si>
    <t>Kirschjoghurt (Eimer)</t>
  </si>
  <si>
    <t>HLR0099</t>
  </si>
  <si>
    <t>94 kcal</t>
  </si>
  <si>
    <t>397 kJ</t>
  </si>
  <si>
    <t>1,3 BE</t>
  </si>
  <si>
    <t>13,4 g</t>
  </si>
  <si>
    <t>109 mg</t>
  </si>
  <si>
    <t>150 mg</t>
  </si>
  <si>
    <t>50 mg</t>
  </si>
  <si>
    <t>100 mg</t>
  </si>
  <si>
    <t>80 µg</t>
  </si>
  <si>
    <t>20 µg</t>
  </si>
  <si>
    <t>127 mg</t>
  </si>
  <si>
    <t>60 µg</t>
  </si>
  <si>
    <t>6,5 µg</t>
  </si>
  <si>
    <t>66 mg</t>
  </si>
  <si>
    <t>43 mg</t>
  </si>
  <si>
    <t>HLR0071</t>
  </si>
  <si>
    <t>23,9 kcal</t>
  </si>
  <si>
    <t>101 kJ</t>
  </si>
  <si>
    <t>200,6 mg</t>
  </si>
  <si>
    <t>4,3 g</t>
  </si>
  <si>
    <t>79,1 mg</t>
  </si>
  <si>
    <t>21,2 mg</t>
  </si>
  <si>
    <t>69,8 mg</t>
  </si>
  <si>
    <t>583,1 mg</t>
  </si>
  <si>
    <t>881,8 mg</t>
  </si>
  <si>
    <t>188,4 µg</t>
  </si>
  <si>
    <t>33,6 µg</t>
  </si>
  <si>
    <t>19,7 mg</t>
  </si>
  <si>
    <t>344,9 µg</t>
  </si>
  <si>
    <t>6,6 µg</t>
  </si>
  <si>
    <t>65 mg</t>
  </si>
  <si>
    <t>340,8 mg</t>
  </si>
  <si>
    <t>96,2 mg</t>
  </si>
  <si>
    <t>Gemüseschnitzel 145g</t>
  </si>
  <si>
    <t>Gemüseschnitzel</t>
  </si>
  <si>
    <t>HLR0088</t>
  </si>
  <si>
    <t>a, a1, a4</t>
  </si>
  <si>
    <t>277 kcal</t>
  </si>
  <si>
    <t>1164,4 kJ</t>
  </si>
  <si>
    <t>1 BE</t>
  </si>
  <si>
    <t>10,2 g</t>
  </si>
  <si>
    <t>39,2 g</t>
  </si>
  <si>
    <t>87 mg</t>
  </si>
  <si>
    <t>870 mg</t>
  </si>
  <si>
    <t>266,8 mg</t>
  </si>
  <si>
    <t>481,4 mg</t>
  </si>
  <si>
    <t>172,5 µg</t>
  </si>
  <si>
    <t>59,5 mg</t>
  </si>
  <si>
    <t>49,3 mg</t>
  </si>
  <si>
    <t>6,3 g</t>
  </si>
  <si>
    <t>137,8 mg</t>
  </si>
  <si>
    <t>mit Heringsfilet in Tomatensauce</t>
  </si>
  <si>
    <t>HLR0286</t>
  </si>
  <si>
    <t>d, g</t>
  </si>
  <si>
    <t>154,2 kcal</t>
  </si>
  <si>
    <t>640 kJ</t>
  </si>
  <si>
    <t>9,6 g</t>
  </si>
  <si>
    <t>11,1 g</t>
  </si>
  <si>
    <t>144,2 mg</t>
  </si>
  <si>
    <t>50,8 mg</t>
  </si>
  <si>
    <t>333,3 mg</t>
  </si>
  <si>
    <t>294,2 mg</t>
  </si>
  <si>
    <t>97,5 mg</t>
  </si>
  <si>
    <t>398,3 mg</t>
  </si>
  <si>
    <t>27,5 µg</t>
  </si>
  <si>
    <t>22,5 mg</t>
  </si>
  <si>
    <t>877,5 µg</t>
  </si>
  <si>
    <t>31,4 µg</t>
  </si>
  <si>
    <t>436,7 mg</t>
  </si>
  <si>
    <t>890 mg</t>
  </si>
  <si>
    <t>500 mg</t>
  </si>
  <si>
    <t>Frühstück Standard Samstag KW2</t>
  </si>
  <si>
    <t>HLR0345</t>
  </si>
  <si>
    <t>560 kcal</t>
  </si>
  <si>
    <t>2354,5 kJ</t>
  </si>
  <si>
    <t>6,7 BE</t>
  </si>
  <si>
    <t>17,1 g</t>
  </si>
  <si>
    <t>70,1 g</t>
  </si>
  <si>
    <t>12,6 mg</t>
  </si>
  <si>
    <t>49,8 mg</t>
  </si>
  <si>
    <t>10,7 g</t>
  </si>
  <si>
    <t>363,2 mg</t>
  </si>
  <si>
    <t>994,6 mg</t>
  </si>
  <si>
    <t>238,1 µg</t>
  </si>
  <si>
    <t>349 µg</t>
  </si>
  <si>
    <t>258,9 mg</t>
  </si>
  <si>
    <t>51,8 mg</t>
  </si>
  <si>
    <t>330,9 mg</t>
  </si>
  <si>
    <t>13,2 mg</t>
  </si>
  <si>
    <t>Chili con carne</t>
  </si>
  <si>
    <t>Chili con Carne</t>
  </si>
  <si>
    <t>HLR0087</t>
  </si>
  <si>
    <t>310,4 kcal</t>
  </si>
  <si>
    <t>1294 kJ</t>
  </si>
  <si>
    <t>21 g</t>
  </si>
  <si>
    <t>16,1 g</t>
  </si>
  <si>
    <t>18 g</t>
  </si>
  <si>
    <t>138,8 mg</t>
  </si>
  <si>
    <t>778,3 mg</t>
  </si>
  <si>
    <t>784,8 mg</t>
  </si>
  <si>
    <t>469,4 µg</t>
  </si>
  <si>
    <t>47,1 mg</t>
  </si>
  <si>
    <t>49,4 mg</t>
  </si>
  <si>
    <t>57,8 mg</t>
  </si>
  <si>
    <t>283,6 mg</t>
  </si>
  <si>
    <t>Mischbrot 70g</t>
  </si>
  <si>
    <t>mit Brot</t>
  </si>
  <si>
    <t>HLR0086</t>
  </si>
  <si>
    <t>166,6 kcal</t>
  </si>
  <si>
    <t>707,7 kJ</t>
  </si>
  <si>
    <t>33,9 g</t>
  </si>
  <si>
    <t>7,5 g</t>
  </si>
  <si>
    <t>350 mg</t>
  </si>
  <si>
    <t>217 mg</t>
  </si>
  <si>
    <t>574 µg</t>
  </si>
  <si>
    <t>133 µg</t>
  </si>
  <si>
    <t>8,4 mg</t>
  </si>
  <si>
    <t>630 µg</t>
  </si>
  <si>
    <t>473,9 mg</t>
  </si>
  <si>
    <t>99,4 mg</t>
  </si>
  <si>
    <t>840 µg</t>
  </si>
  <si>
    <t>980 mg</t>
  </si>
  <si>
    <t>Kaffee und Kuchen Samtag KW2</t>
  </si>
  <si>
    <t>HLR0361</t>
  </si>
  <si>
    <t>141,8 kcal</t>
  </si>
  <si>
    <t>597,2 kJ</t>
  </si>
  <si>
    <t>1,8 BE</t>
  </si>
  <si>
    <t>657,1 mg</t>
  </si>
  <si>
    <t>157,7 mg</t>
  </si>
  <si>
    <t>76,6 mg</t>
  </si>
  <si>
    <t>428,2 µg</t>
  </si>
  <si>
    <t>33,2 µg</t>
  </si>
  <si>
    <t>895,1 µg</t>
  </si>
  <si>
    <t>23,6 mg</t>
  </si>
  <si>
    <t>15,1 mg</t>
  </si>
  <si>
    <t>952,9 µg</t>
  </si>
  <si>
    <t>2,4 µg</t>
  </si>
  <si>
    <t>582,8 mg</t>
  </si>
  <si>
    <t>74,4 mg</t>
  </si>
  <si>
    <t>12,2 g</t>
  </si>
  <si>
    <t>232,2 mg</t>
  </si>
  <si>
    <t>Apfelküchle mit Vanillesauce 70g</t>
  </si>
  <si>
    <t>HLR0100</t>
  </si>
  <si>
    <t>124,4 kcal</t>
  </si>
  <si>
    <t>522,7 kJ</t>
  </si>
  <si>
    <t>15,9 g</t>
  </si>
  <si>
    <t>101,9 mg</t>
  </si>
  <si>
    <t>40,1 mg</t>
  </si>
  <si>
    <t>910,9 mg</t>
  </si>
  <si>
    <t>441,5 µg</t>
  </si>
  <si>
    <t>39,5 µg</t>
  </si>
  <si>
    <t>48,4 mg</t>
  </si>
  <si>
    <t>7,8 mg</t>
  </si>
  <si>
    <t>244,1 µg</t>
  </si>
  <si>
    <t>60 mg</t>
  </si>
  <si>
    <t>101,7 mg</t>
  </si>
  <si>
    <t>HLR0027</t>
  </si>
  <si>
    <t>71,9 kcal</t>
  </si>
  <si>
    <t>301,8 kJ</t>
  </si>
  <si>
    <t>423,9 mg</t>
  </si>
  <si>
    <t>66,8 mg</t>
  </si>
  <si>
    <t>211,2 mg</t>
  </si>
  <si>
    <t>29,1 mg</t>
  </si>
  <si>
    <t>27 mg</t>
  </si>
  <si>
    <t>478,7 mg</t>
  </si>
  <si>
    <t>173,2 µg</t>
  </si>
  <si>
    <t>59,3 mg</t>
  </si>
  <si>
    <t>37,4 mg</t>
  </si>
  <si>
    <t>28,8 µg</t>
  </si>
  <si>
    <t>150,7 mg</t>
  </si>
  <si>
    <t>60,5 mg</t>
  </si>
  <si>
    <t>Salami 1a 40g</t>
  </si>
  <si>
    <t>mit Salami,</t>
  </si>
  <si>
    <t>HLR0306</t>
  </si>
  <si>
    <t>138,8 kcal</t>
  </si>
  <si>
    <t>575 kJ</t>
  </si>
  <si>
    <t>125 mg</t>
  </si>
  <si>
    <t>53,3 mg</t>
  </si>
  <si>
    <t>33,8 mg</t>
  </si>
  <si>
    <t>137,9 mg</t>
  </si>
  <si>
    <t>525 mg</t>
  </si>
  <si>
    <t>156,2 µg</t>
  </si>
  <si>
    <t>218,7 µg</t>
  </si>
  <si>
    <t>0,8 µg</t>
  </si>
  <si>
    <t>6,7 mg</t>
  </si>
  <si>
    <t>606,7 µg</t>
  </si>
  <si>
    <t>1,4 µg</t>
  </si>
  <si>
    <t>204,2 mg</t>
  </si>
  <si>
    <t>41,7 µg</t>
  </si>
  <si>
    <t>Bergkäse 40g</t>
  </si>
  <si>
    <t>Bergkäse</t>
  </si>
  <si>
    <t>HLR0274</t>
  </si>
  <si>
    <t>151,2 kcal</t>
  </si>
  <si>
    <t>627,6 kJ</t>
  </si>
  <si>
    <t>10,8 g</t>
  </si>
  <si>
    <t>40 mg</t>
  </si>
  <si>
    <t>512,8 mg</t>
  </si>
  <si>
    <t>7,3 g</t>
  </si>
  <si>
    <t>36 mg</t>
  </si>
  <si>
    <t>160 mg</t>
  </si>
  <si>
    <t>400 µg</t>
  </si>
  <si>
    <t>16 µg</t>
  </si>
  <si>
    <t>400 mg</t>
  </si>
  <si>
    <t>16 mg</t>
  </si>
  <si>
    <t>328,8 mg</t>
  </si>
  <si>
    <t>184 mg</t>
  </si>
  <si>
    <t>40 µg</t>
  </si>
  <si>
    <t>Farmersalat 75g</t>
  </si>
  <si>
    <t>und Farmersalat</t>
  </si>
  <si>
    <t>HLR0281</t>
  </si>
  <si>
    <t>c, i, j</t>
  </si>
  <si>
    <t>129 kcal</t>
  </si>
  <si>
    <t>535,5 kJ</t>
  </si>
  <si>
    <t>375 mg</t>
  </si>
  <si>
    <t>11 g</t>
  </si>
  <si>
    <t>27,8 mg</t>
  </si>
  <si>
    <t>825 mg</t>
  </si>
  <si>
    <t>178,5 mg</t>
  </si>
  <si>
    <t>139,5 mg</t>
  </si>
  <si>
    <t>70,5 µg</t>
  </si>
  <si>
    <t>540 µg</t>
  </si>
  <si>
    <t>1,9 µg</t>
  </si>
  <si>
    <t>111 mg</t>
  </si>
  <si>
    <t>920,3 mg</t>
  </si>
  <si>
    <t>5,5 mg</t>
  </si>
  <si>
    <t>600 mg</t>
  </si>
  <si>
    <t>Frühstück Standard Sonntag KW2</t>
  </si>
  <si>
    <t>HLR0346</t>
  </si>
  <si>
    <t>600,6 kcal</t>
  </si>
  <si>
    <t>2525,4 kJ</t>
  </si>
  <si>
    <t>19,3 g</t>
  </si>
  <si>
    <t>72,6 g</t>
  </si>
  <si>
    <t>36,1 mg</t>
  </si>
  <si>
    <t>52,9 mg</t>
  </si>
  <si>
    <t>7,2 g</t>
  </si>
  <si>
    <t>379,3 mg</t>
  </si>
  <si>
    <t>960,2 mg</t>
  </si>
  <si>
    <t>396,1 µg</t>
  </si>
  <si>
    <t>203,6 mg</t>
  </si>
  <si>
    <t>3,8 µg</t>
  </si>
  <si>
    <t>426,7 mg</t>
  </si>
  <si>
    <t>Wildgulasch</t>
  </si>
  <si>
    <t>HLR0201</t>
  </si>
  <si>
    <t>l</t>
  </si>
  <si>
    <t>167,4 kcal</t>
  </si>
  <si>
    <t>698,7 kJ</t>
  </si>
  <si>
    <t>18,3 g</t>
  </si>
  <si>
    <t>4,6 g</t>
  </si>
  <si>
    <t>106,1 mg</t>
  </si>
  <si>
    <t>54,2 mg</t>
  </si>
  <si>
    <t>402,6 mg</t>
  </si>
  <si>
    <t>434,1 mg</t>
  </si>
  <si>
    <t>884,3 mg</t>
  </si>
  <si>
    <t>272,7 µg</t>
  </si>
  <si>
    <t>25,9 mg</t>
  </si>
  <si>
    <t>25,5 µg</t>
  </si>
  <si>
    <t>53,8 mg</t>
  </si>
  <si>
    <t>681,6 mg</t>
  </si>
  <si>
    <t>906,6 mg</t>
  </si>
  <si>
    <t>Spätzle frisch</t>
  </si>
  <si>
    <t>mit Spätzle</t>
  </si>
  <si>
    <t>HLR0006</t>
  </si>
  <si>
    <t>a, c, a1</t>
  </si>
  <si>
    <t>135,7 kcal</t>
  </si>
  <si>
    <t>567,2 kJ</t>
  </si>
  <si>
    <t>20,6 g</t>
  </si>
  <si>
    <t>13,6 mg</t>
  </si>
  <si>
    <t>99 mg</t>
  </si>
  <si>
    <t>538,6 mg</t>
  </si>
  <si>
    <t>895,4 mg</t>
  </si>
  <si>
    <t>989 mg</t>
  </si>
  <si>
    <t>79,2 mg</t>
  </si>
  <si>
    <t>512,1 mg</t>
  </si>
  <si>
    <t>567,3 µg</t>
  </si>
  <si>
    <t>55,3 µg</t>
  </si>
  <si>
    <t>112,4 mg</t>
  </si>
  <si>
    <t>12,1 mg</t>
  </si>
  <si>
    <t>900,4 µg</t>
  </si>
  <si>
    <t>32,8 µg</t>
  </si>
  <si>
    <t>475,6 mg</t>
  </si>
  <si>
    <t>29,7 mg</t>
  </si>
  <si>
    <t>115,6 mg</t>
  </si>
  <si>
    <t>Rotkohl</t>
  </si>
  <si>
    <t>und Rotkohl</t>
  </si>
  <si>
    <t>HLR0123</t>
  </si>
  <si>
    <t>41,2 kcal</t>
  </si>
  <si>
    <t>172,1 kJ</t>
  </si>
  <si>
    <t>638,4 mg</t>
  </si>
  <si>
    <t>129,5 mg</t>
  </si>
  <si>
    <t>684,6 mg</t>
  </si>
  <si>
    <t>446,5 mg</t>
  </si>
  <si>
    <t>326,3 mg</t>
  </si>
  <si>
    <t>11,5 mg</t>
  </si>
  <si>
    <t>306 µg</t>
  </si>
  <si>
    <t>19,1 µg</t>
  </si>
  <si>
    <t>89,3 mg</t>
  </si>
  <si>
    <t>40,3 mg</t>
  </si>
  <si>
    <t>Kaffee und Kuchen Sonntag KW2</t>
  </si>
  <si>
    <t>HLR0362</t>
  </si>
  <si>
    <t>176,1 kcal</t>
  </si>
  <si>
    <t>735,4 kJ</t>
  </si>
  <si>
    <t>18,2 g</t>
  </si>
  <si>
    <t>9,7 mg</t>
  </si>
  <si>
    <t>112,2 mg</t>
  </si>
  <si>
    <t>HLR0202</t>
  </si>
  <si>
    <t>99,9 kcal</t>
  </si>
  <si>
    <t>420 kJ</t>
  </si>
  <si>
    <t>14,7 g</t>
  </si>
  <si>
    <t>56,7 mg</t>
  </si>
  <si>
    <t>378,5 mg</t>
  </si>
  <si>
    <t>149,1 mg</t>
  </si>
  <si>
    <t>66,4 mg</t>
  </si>
  <si>
    <t>35 mg</t>
  </si>
  <si>
    <t>34,8 µg</t>
  </si>
  <si>
    <t>29,3 µg</t>
  </si>
  <si>
    <t>111,1 mg</t>
  </si>
  <si>
    <t>152,2 µg</t>
  </si>
  <si>
    <t>10,9 µg</t>
  </si>
  <si>
    <t>44,4 mg</t>
  </si>
  <si>
    <t>10,4 mg</t>
  </si>
  <si>
    <t>8,6 g</t>
  </si>
  <si>
    <t>4,3 mg</t>
  </si>
  <si>
    <t>141,6 mg</t>
  </si>
  <si>
    <t>HLR0106</t>
  </si>
  <si>
    <t>70,2 kcal</t>
  </si>
  <si>
    <t>292 kJ</t>
  </si>
  <si>
    <t>31,5 mg</t>
  </si>
  <si>
    <t>334,9 mg</t>
  </si>
  <si>
    <t>75,5 mg</t>
  </si>
  <si>
    <t>95,5 mg</t>
  </si>
  <si>
    <t>409,2 µg</t>
  </si>
  <si>
    <t>33,7 µg</t>
  </si>
  <si>
    <t>6,8 mg</t>
  </si>
  <si>
    <t>24,6 mg</t>
  </si>
  <si>
    <t>407,4 µg</t>
  </si>
  <si>
    <t>7,5 µg</t>
  </si>
  <si>
    <t>230,9 mg</t>
  </si>
  <si>
    <t>81,3 mg</t>
  </si>
  <si>
    <t>429,9 mg</t>
  </si>
  <si>
    <t>480,9 mg</t>
  </si>
  <si>
    <t>Gemüseteller 250g</t>
  </si>
  <si>
    <t>Gemüseteller</t>
  </si>
  <si>
    <t>HLR0039</t>
  </si>
  <si>
    <t>235,1 kcal</t>
  </si>
  <si>
    <t>974,3 kJ</t>
  </si>
  <si>
    <t>0,9 BE</t>
  </si>
  <si>
    <t>113,5 mg</t>
  </si>
  <si>
    <t>102,3 mg</t>
  </si>
  <si>
    <t>960,7 mg</t>
  </si>
  <si>
    <t>5,7 g</t>
  </si>
  <si>
    <t>637,3 mg</t>
  </si>
  <si>
    <t>304,2 mg</t>
  </si>
  <si>
    <t>222,7 µg</t>
  </si>
  <si>
    <t>93,6 mg</t>
  </si>
  <si>
    <t>38,2 mg</t>
  </si>
  <si>
    <t>31,6 µg</t>
  </si>
  <si>
    <t>623 mg</t>
  </si>
  <si>
    <t>284,8 mg</t>
  </si>
  <si>
    <t>a3,a,a1,c,i</t>
  </si>
  <si>
    <t>12,a,a1,52,g,3,i</t>
  </si>
  <si>
    <t>52,g</t>
  </si>
  <si>
    <t>Montag,</t>
  </si>
  <si>
    <t>a, g, j, k, a1, a2, a3, a4,6,d,j</t>
  </si>
  <si>
    <t>1,2,52,g</t>
  </si>
  <si>
    <t>Das Küchenteam der Herzogin Luisen Residenz,</t>
  </si>
  <si>
    <t xml:space="preserve">                Falls Ihnen das Mittagessen nicht zusagt, können Sie von 08:00-09:00 Uhr in der Küche auf das Vegetarische Gericht wechseln.</t>
  </si>
  <si>
    <t>Obst vom Markt</t>
  </si>
  <si>
    <t>Fruchtquark</t>
  </si>
  <si>
    <t>Passionsfruchtcreme</t>
  </si>
  <si>
    <t>Name:</t>
  </si>
  <si>
    <t>……………………………………………………….</t>
  </si>
  <si>
    <r>
      <t xml:space="preserve">Nudelsuppe  </t>
    </r>
    <r>
      <rPr>
        <vertAlign val="superscript"/>
        <sz val="10"/>
        <rFont val="Arial"/>
        <family val="2"/>
      </rPr>
      <t>a, c, i, j, a1</t>
    </r>
  </si>
  <si>
    <t>Bestellung Mittagessen</t>
  </si>
  <si>
    <r>
      <t xml:space="preserve">Gemüseeintopf  </t>
    </r>
    <r>
      <rPr>
        <vertAlign val="superscript"/>
        <sz val="10"/>
        <rFont val="Arial"/>
        <family val="2"/>
      </rPr>
      <t>a, i, j, a1</t>
    </r>
  </si>
  <si>
    <t>Bestellung Vegetarisch</t>
  </si>
  <si>
    <t>Wir müssen Sie darauf hinweisen, dass gemäß der Lebensmittelverordnung der Verzehr unserer Speisen nur für den Liefertag vorgesehen ist.</t>
  </si>
  <si>
    <t>Das Küchenteam der Herzogin Luisen Residenz</t>
  </si>
  <si>
    <t>Vanillepudding</t>
  </si>
  <si>
    <t xml:space="preserve">                                                                                Guten Appetit</t>
  </si>
  <si>
    <t>Kinder</t>
  </si>
  <si>
    <t>Erwachsene</t>
  </si>
  <si>
    <t>Obst</t>
  </si>
  <si>
    <t>Tel: 07554/9984 - 318 oder 148</t>
  </si>
  <si>
    <t xml:space="preserve">Tel: 07554/9984 - 318 oder 148 </t>
  </si>
  <si>
    <t>Bayrisch-Creme</t>
  </si>
  <si>
    <t>Kalter Braten mit Remouladensoße</t>
  </si>
  <si>
    <t>.</t>
  </si>
  <si>
    <r>
      <t xml:space="preserve">Kohlrabicremesuppe </t>
    </r>
    <r>
      <rPr>
        <vertAlign val="superscript"/>
        <sz val="10"/>
        <rFont val="Arial"/>
        <family val="2"/>
      </rPr>
      <t xml:space="preserve"> a, c, g, i, a1</t>
    </r>
  </si>
  <si>
    <r>
      <t xml:space="preserve">Klößchensuppe  </t>
    </r>
    <r>
      <rPr>
        <vertAlign val="superscript"/>
        <sz val="10"/>
        <rFont val="Arial"/>
        <family val="2"/>
      </rPr>
      <t xml:space="preserve"> a, c, i, a</t>
    </r>
  </si>
  <si>
    <t>Schinkennudeln mit Tomatensauce dazu Blattsalat</t>
  </si>
  <si>
    <t>Klößchensuppe</t>
  </si>
  <si>
    <t>Spätzlesuppe</t>
  </si>
  <si>
    <t>Eierflockensuppe</t>
  </si>
  <si>
    <t>Grießbrei mit Zucker und Zimt</t>
  </si>
  <si>
    <t>Blumenkohl-Cremesuppe</t>
  </si>
  <si>
    <r>
      <t xml:space="preserve">Hühnerfrikassee mit Gemüsereis </t>
    </r>
    <r>
      <rPr>
        <vertAlign val="superscript"/>
        <sz val="10"/>
        <rFont val="Arial"/>
        <family val="2"/>
      </rPr>
      <t>a,c,i,j</t>
    </r>
  </si>
  <si>
    <t>Rahmhackbraten dazu Nudeln und Karottengemüse</t>
  </si>
  <si>
    <r>
      <t xml:space="preserve">Seelachsfilet mit Mandelbutter dazu Salzkartoffeln und Salat </t>
    </r>
    <r>
      <rPr>
        <vertAlign val="superscript"/>
        <sz val="10"/>
        <rFont val="Arial"/>
        <family val="2"/>
      </rPr>
      <t xml:space="preserve"> a, c, g, i, a1,d</t>
    </r>
  </si>
  <si>
    <t>Nudeln mit Tomatensauce dazu Blattsalat</t>
  </si>
  <si>
    <r>
      <t xml:space="preserve">Gebackener Camembert mit Preiselbeeren und Salat </t>
    </r>
    <r>
      <rPr>
        <vertAlign val="superscript"/>
        <sz val="10"/>
        <rFont val="Arial"/>
        <family val="2"/>
      </rPr>
      <t>a,c,g,</t>
    </r>
  </si>
  <si>
    <t>a,g,a1</t>
  </si>
  <si>
    <t>a,c,g,i,j,</t>
  </si>
  <si>
    <t>a,g</t>
  </si>
  <si>
    <t>Bandnudeln mit Pilzragout</t>
  </si>
  <si>
    <t xml:space="preserve">                  Änderungen vorbehalten!</t>
  </si>
  <si>
    <t xml:space="preserve">                                                     Das Küchenteam der Herzogin Luisen Residenz,</t>
  </si>
  <si>
    <r>
      <t>Weißer Bohneneintopf mit Schweinefleisch</t>
    </r>
    <r>
      <rPr>
        <vertAlign val="superscript"/>
        <sz val="10"/>
        <rFont val="Arial"/>
        <family val="2"/>
      </rPr>
      <t>4, a, c, g, i, a1</t>
    </r>
  </si>
  <si>
    <r>
      <t>Rindergulasch mit Nudeln und Gemüse</t>
    </r>
    <r>
      <rPr>
        <vertAlign val="superscript"/>
        <sz val="10"/>
        <rFont val="Arial"/>
        <family val="2"/>
      </rPr>
      <t xml:space="preserve"> a, c, g, i, a1</t>
    </r>
  </si>
  <si>
    <t>Bratkartoffeln und Spiegelei und Gurkensalat</t>
  </si>
  <si>
    <t>Kässpätzle mit Zwiebelschmelze und Gurkensalat</t>
  </si>
  <si>
    <r>
      <t xml:space="preserve">Pfannengemüse mit Butterkartoffeln und Salat </t>
    </r>
    <r>
      <rPr>
        <vertAlign val="superscript"/>
        <sz val="10"/>
        <rFont val="Arial"/>
        <family val="2"/>
      </rPr>
      <t xml:space="preserve"> a, j, a,c</t>
    </r>
  </si>
  <si>
    <r>
      <t xml:space="preserve">Gemüseragout mit Nudeln </t>
    </r>
    <r>
      <rPr>
        <vertAlign val="superscript"/>
        <sz val="10"/>
        <rFont val="Arial"/>
        <family val="2"/>
      </rPr>
      <t>c,g,i</t>
    </r>
  </si>
  <si>
    <t>49.KW</t>
  </si>
  <si>
    <t>Fruchtdessert</t>
  </si>
  <si>
    <t>Kartoffelsuppe mit Würstchen und Gemüse</t>
  </si>
  <si>
    <t>Quarkauflauf mit Kirschen</t>
  </si>
  <si>
    <t>Eierstichsuppe</t>
  </si>
  <si>
    <r>
      <t xml:space="preserve">Gemüsegulasch dazu Spätzle </t>
    </r>
    <r>
      <rPr>
        <vertAlign val="superscript"/>
        <sz val="10"/>
        <rFont val="Arial"/>
        <family val="2"/>
      </rPr>
      <t>a,c,g,</t>
    </r>
  </si>
  <si>
    <t>29.KW</t>
  </si>
  <si>
    <t>Brokkoli-Cremesuppe</t>
  </si>
  <si>
    <t>Bratkartoffeln dazu Rührei und Gurkensalat</t>
  </si>
  <si>
    <t xml:space="preserve"> Kartoffelecken und Rahmgemüse</t>
  </si>
  <si>
    <t>Schinkenwurst mit Mixed Pickles</t>
  </si>
  <si>
    <t>Bauernvesper mit Kartoffelsalat</t>
  </si>
  <si>
    <t>Gulaschsuppe</t>
  </si>
  <si>
    <t>Spiegelei auf Rahmspinat dazu Salzkartoffeln</t>
  </si>
  <si>
    <t>Grießbrei mit Mandarinen</t>
  </si>
  <si>
    <t>Butternudeln mit Bratensauce und Apfelmus</t>
  </si>
  <si>
    <t>Ochsenmaulsalat</t>
  </si>
  <si>
    <t>Apfelstrudel mit Vanillesauce</t>
  </si>
  <si>
    <t>Quark mit Früchten</t>
  </si>
  <si>
    <t>Schweinegulasch mit Spätzle und Karottengemüse</t>
  </si>
  <si>
    <t>Karamellpudding</t>
  </si>
  <si>
    <t>Vanillejoghurt</t>
  </si>
  <si>
    <t>Jägerrahmbraten vom Schwein dazu Kartoffelecken und Gemüse</t>
  </si>
  <si>
    <t>Frikadellen mit Rahmblumenkohl und Salzkartoffeln</t>
  </si>
  <si>
    <t xml:space="preserve"> Rahmblumenkohl und Salzkartoffeln</t>
  </si>
  <si>
    <t>Salamiteller mit Oliven</t>
  </si>
  <si>
    <t>Buchstabensuppe</t>
  </si>
  <si>
    <t>Spätzlesuppe mit Gemüsestreifen</t>
  </si>
  <si>
    <t>Gemüse-Reispfanne</t>
  </si>
  <si>
    <t xml:space="preserve"> Seelachsfilet mit Kräuterrahmsauce dazu Gemüsereis</t>
  </si>
  <si>
    <t>Gnocchi in Kräuterrahmsauce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</si>
</sst>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dd"/>
    <numFmt numFmtId="165" formatCode="d/m/yyyy;@"/>
    <numFmt numFmtId="166" formatCode="#,##0.000\ &quot;€&quot;"/>
    <numFmt numFmtId="167" formatCode="dd/mm/"/>
    <numFmt numFmtId="168" formatCode="0.000"/>
  </numFmts>
  <fonts count="29" x14ac:knownFonts="1">
    <font>
      <sz val="10"/>
      <name val="Arial"/>
    </font>
    <font>
      <sz val="36"/>
      <name val="Arial"/>
      <family val="2"/>
    </font>
    <font>
      <b/>
      <sz val="36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12"/>
      <color indexed="9"/>
      <name val="Arial"/>
      <family val="2"/>
    </font>
    <font>
      <b/>
      <sz val="18"/>
      <color indexed="9"/>
      <name val="Arial"/>
      <family val="2"/>
    </font>
    <font>
      <sz val="18"/>
      <color indexed="9"/>
      <name val="Arial"/>
      <family val="2"/>
    </font>
    <font>
      <b/>
      <sz val="14"/>
      <color indexed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6"/>
      <name val="Arial"/>
      <family val="2"/>
    </font>
    <font>
      <u/>
      <sz val="14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vertAlign val="superscript"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22"/>
      <name val="Arial"/>
      <family val="2"/>
    </font>
    <font>
      <sz val="1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3" fillId="0" borderId="0"/>
    <xf numFmtId="49" fontId="3" fillId="0" borderId="0"/>
  </cellStyleXfs>
  <cellXfs count="15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5" fillId="2" borderId="1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right"/>
    </xf>
    <xf numFmtId="0" fontId="5" fillId="2" borderId="7" xfId="0" applyFont="1" applyFill="1" applyBorder="1" applyAlignment="1">
      <alignment horizontal="left"/>
    </xf>
    <xf numFmtId="0" fontId="3" fillId="3" borderId="1" xfId="0" applyFont="1" applyFill="1" applyBorder="1" applyAlignment="1" applyProtection="1">
      <alignment horizontal="right" vertical="top" wrapText="1"/>
      <protection locked="0"/>
    </xf>
    <xf numFmtId="0" fontId="3" fillId="3" borderId="4" xfId="0" applyFont="1" applyFill="1" applyBorder="1" applyAlignment="1" applyProtection="1">
      <alignment horizontal="right" vertical="top" wrapText="1"/>
      <protection locked="0"/>
    </xf>
    <xf numFmtId="0" fontId="3" fillId="3" borderId="7" xfId="0" applyFont="1" applyFill="1" applyBorder="1" applyAlignment="1" applyProtection="1">
      <alignment horizontal="right" vertical="top" wrapText="1"/>
      <protection locked="0"/>
    </xf>
    <xf numFmtId="0" fontId="11" fillId="0" borderId="0" xfId="0" applyFont="1" applyAlignment="1">
      <alignment vertical="center"/>
    </xf>
    <xf numFmtId="0" fontId="12" fillId="2" borderId="10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left" vertical="center"/>
    </xf>
    <xf numFmtId="0" fontId="3" fillId="0" borderId="1" xfId="0" applyFont="1" applyBorder="1" applyAlignment="1" applyProtection="1">
      <alignment horizontal="right" vertical="top" wrapText="1"/>
      <protection locked="0"/>
    </xf>
    <xf numFmtId="0" fontId="3" fillId="0" borderId="4" xfId="0" applyFont="1" applyBorder="1" applyAlignment="1" applyProtection="1">
      <alignment horizontal="right" vertical="top" wrapText="1"/>
      <protection locked="0"/>
    </xf>
    <xf numFmtId="0" fontId="3" fillId="0" borderId="7" xfId="0" applyFont="1" applyBorder="1" applyAlignment="1" applyProtection="1">
      <alignment horizontal="right" vertical="top" wrapText="1"/>
      <protection locked="0"/>
    </xf>
    <xf numFmtId="0" fontId="3" fillId="0" borderId="10" xfId="0" applyFont="1" applyBorder="1" applyAlignment="1">
      <alignment horizontal="left" vertical="center"/>
    </xf>
    <xf numFmtId="0" fontId="11" fillId="0" borderId="0" xfId="0" applyFont="1"/>
    <xf numFmtId="0" fontId="13" fillId="0" borderId="7" xfId="0" applyFont="1" applyBorder="1" applyAlignment="1" applyProtection="1">
      <alignment horizontal="right" vertical="top" wrapText="1"/>
      <protection locked="0"/>
    </xf>
    <xf numFmtId="0" fontId="12" fillId="2" borderId="7" xfId="0" applyFont="1" applyFill="1" applyBorder="1" applyAlignment="1">
      <alignment horizontal="center" vertical="center"/>
    </xf>
    <xf numFmtId="0" fontId="0" fillId="0" borderId="11" xfId="0" applyBorder="1"/>
    <xf numFmtId="0" fontId="3" fillId="0" borderId="11" xfId="0" applyFont="1" applyBorder="1"/>
    <xf numFmtId="0" fontId="13" fillId="0" borderId="0" xfId="0" applyFont="1"/>
    <xf numFmtId="0" fontId="3" fillId="0" borderId="2" xfId="0" applyFont="1" applyBorder="1"/>
    <xf numFmtId="0" fontId="3" fillId="0" borderId="3" xfId="0" applyFont="1" applyBorder="1" applyAlignment="1">
      <alignment horizontal="left"/>
    </xf>
    <xf numFmtId="0" fontId="0" fillId="0" borderId="0" xfId="0" applyAlignment="1">
      <alignment horizontal="right" vertical="top" wrapText="1"/>
    </xf>
    <xf numFmtId="0" fontId="3" fillId="0" borderId="5" xfId="0" applyFont="1" applyBorder="1"/>
    <xf numFmtId="0" fontId="3" fillId="0" borderId="6" xfId="0" applyFont="1" applyBorder="1" applyAlignment="1">
      <alignment horizontal="left"/>
    </xf>
    <xf numFmtId="0" fontId="0" fillId="0" borderId="0" xfId="0" applyAlignment="1">
      <alignment vertical="top" wrapText="1"/>
    </xf>
    <xf numFmtId="0" fontId="3" fillId="0" borderId="8" xfId="0" applyFont="1" applyBorder="1"/>
    <xf numFmtId="0" fontId="3" fillId="0" borderId="9" xfId="0" applyFont="1" applyBorder="1" applyAlignment="1">
      <alignment horizontal="left"/>
    </xf>
    <xf numFmtId="0" fontId="13" fillId="0" borderId="0" xfId="1"/>
    <xf numFmtId="0" fontId="14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13" fillId="0" borderId="0" xfId="0" applyFont="1" applyAlignment="1">
      <alignment horizontal="left"/>
    </xf>
    <xf numFmtId="0" fontId="0" fillId="0" borderId="0" xfId="0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/>
    <xf numFmtId="167" fontId="9" fillId="0" borderId="7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3" fillId="0" borderId="10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/>
    </xf>
    <xf numFmtId="2" fontId="0" fillId="0" borderId="0" xfId="0" applyNumberFormat="1"/>
    <xf numFmtId="168" fontId="0" fillId="0" borderId="0" xfId="0" applyNumberFormat="1"/>
    <xf numFmtId="14" fontId="0" fillId="0" borderId="0" xfId="0" applyNumberFormat="1"/>
    <xf numFmtId="0" fontId="0" fillId="0" borderId="0" xfId="0" applyAlignment="1">
      <alignment horizontal="right"/>
    </xf>
    <xf numFmtId="0" fontId="9" fillId="0" borderId="1" xfId="0" applyFont="1" applyBorder="1" applyAlignment="1">
      <alignment horizontal="center" vertical="center" wrapText="1"/>
    </xf>
    <xf numFmtId="14" fontId="23" fillId="0" borderId="0" xfId="0" applyNumberFormat="1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14" fontId="23" fillId="0" borderId="0" xfId="0" applyNumberFormat="1" applyFont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23" fillId="0" borderId="0" xfId="0" applyFont="1" applyAlignment="1">
      <alignment horizontal="right" vertical="center" wrapText="1"/>
    </xf>
    <xf numFmtId="0" fontId="0" fillId="0" borderId="0" xfId="0" applyAlignment="1">
      <alignment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7" fontId="9" fillId="0" borderId="10" xfId="0" applyNumberFormat="1" applyFont="1" applyBorder="1" applyAlignment="1">
      <alignment horizontal="center" vertical="center" wrapText="1"/>
    </xf>
    <xf numFmtId="167" fontId="9" fillId="0" borderId="0" xfId="0" applyNumberFormat="1" applyFont="1" applyAlignment="1">
      <alignment horizontal="center" vertical="center" wrapText="1"/>
    </xf>
    <xf numFmtId="14" fontId="27" fillId="0" borderId="0" xfId="0" applyNumberFormat="1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165" fontId="8" fillId="2" borderId="8" xfId="0" applyNumberFormat="1" applyFont="1" applyFill="1" applyBorder="1" applyAlignment="1">
      <alignment horizontal="center" vertical="center" wrapText="1"/>
    </xf>
    <xf numFmtId="165" fontId="8" fillId="2" borderId="9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9" fillId="3" borderId="4" xfId="0" applyFont="1" applyFill="1" applyBorder="1" applyAlignment="1" applyProtection="1">
      <alignment horizontal="center" vertical="center" wrapText="1"/>
      <protection locked="0"/>
    </xf>
    <xf numFmtId="0" fontId="10" fillId="3" borderId="7" xfId="0" applyFont="1" applyFill="1" applyBorder="1" applyAlignment="1" applyProtection="1">
      <alignment horizontal="center" vertical="center"/>
      <protection locked="0"/>
    </xf>
    <xf numFmtId="0" fontId="9" fillId="3" borderId="7" xfId="0" applyFont="1" applyFill="1" applyBorder="1" applyAlignment="1" applyProtection="1">
      <alignment horizontal="center" vertical="center" wrapText="1"/>
      <protection locked="0"/>
    </xf>
    <xf numFmtId="166" fontId="13" fillId="3" borderId="1" xfId="0" applyNumberFormat="1" applyFont="1" applyFill="1" applyBorder="1" applyAlignment="1">
      <alignment horizontal="right" vertical="center"/>
    </xf>
    <xf numFmtId="166" fontId="13" fillId="3" borderId="4" xfId="0" applyNumberFormat="1" applyFont="1" applyFill="1" applyBorder="1" applyAlignment="1">
      <alignment horizontal="right" vertical="center"/>
    </xf>
    <xf numFmtId="166" fontId="13" fillId="3" borderId="7" xfId="0" applyNumberFormat="1" applyFont="1" applyFill="1" applyBorder="1" applyAlignment="1">
      <alignment horizontal="right" vertical="center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166" fontId="13" fillId="0" borderId="1" xfId="0" applyNumberFormat="1" applyFont="1" applyBorder="1" applyAlignment="1">
      <alignment horizontal="right" vertical="center"/>
    </xf>
    <xf numFmtId="166" fontId="13" fillId="0" borderId="4" xfId="0" applyNumberFormat="1" applyFont="1" applyBorder="1" applyAlignment="1">
      <alignment horizontal="right" vertical="center"/>
    </xf>
    <xf numFmtId="166" fontId="13" fillId="0" borderId="7" xfId="0" applyNumberFormat="1" applyFont="1" applyBorder="1" applyAlignment="1">
      <alignment horizontal="right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10" fillId="0" borderId="7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top" wrapText="1"/>
    </xf>
    <xf numFmtId="0" fontId="13" fillId="0" borderId="0" xfId="0" applyFont="1" applyAlignment="1">
      <alignment horizontal="left"/>
    </xf>
    <xf numFmtId="0" fontId="10" fillId="0" borderId="0" xfId="0" applyFont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27" fillId="0" borderId="0" xfId="0" applyFont="1" applyAlignment="1">
      <alignment horizontal="right"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right" vertical="center" wrapText="1"/>
    </xf>
    <xf numFmtId="0" fontId="23" fillId="0" borderId="0" xfId="0" applyFont="1" applyAlignment="1">
      <alignment horizontal="left" wrapText="1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vertical="center" wrapText="1"/>
    </xf>
    <xf numFmtId="0" fontId="25" fillId="4" borderId="7" xfId="0" applyFont="1" applyFill="1" applyBorder="1" applyAlignment="1">
      <alignment horizontal="center" vertical="center" wrapText="1"/>
    </xf>
    <xf numFmtId="0" fontId="25" fillId="5" borderId="1" xfId="0" applyFont="1" applyFill="1" applyBorder="1" applyAlignment="1">
      <alignment horizontal="center" vertical="center" wrapText="1"/>
    </xf>
    <xf numFmtId="0" fontId="25" fillId="5" borderId="7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14" fontId="23" fillId="0" borderId="0" xfId="0" applyNumberFormat="1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5" fillId="6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6" fillId="0" borderId="11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9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top" wrapText="1"/>
    </xf>
    <xf numFmtId="0" fontId="21" fillId="0" borderId="0" xfId="0" applyFont="1" applyAlignment="1">
      <alignment horizontal="center"/>
    </xf>
    <xf numFmtId="0" fontId="0" fillId="7" borderId="1" xfId="0" applyFill="1" applyBorder="1" applyAlignment="1">
      <alignment horizontal="center" vertical="center" wrapText="1"/>
    </xf>
    <xf numFmtId="0" fontId="21" fillId="7" borderId="1" xfId="0" applyFont="1" applyFill="1" applyBorder="1" applyAlignment="1">
      <alignment horizontal="center" vertical="center" wrapText="1"/>
    </xf>
    <xf numFmtId="0" fontId="0" fillId="7" borderId="7" xfId="0" applyFill="1" applyBorder="1" applyAlignment="1">
      <alignment horizontal="center" vertical="center" wrapText="1"/>
    </xf>
    <xf numFmtId="167" fontId="21" fillId="7" borderId="7" xfId="0" applyNumberFormat="1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vertical="center" wrapText="1"/>
    </xf>
    <xf numFmtId="0" fontId="28" fillId="7" borderId="1" xfId="0" applyFont="1" applyFill="1" applyBorder="1" applyAlignment="1">
      <alignment horizontal="center" vertical="center" wrapText="1"/>
    </xf>
    <xf numFmtId="0" fontId="19" fillId="7" borderId="4" xfId="0" applyFont="1" applyFill="1" applyBorder="1" applyAlignment="1">
      <alignment horizontal="center" vertical="center" wrapText="1"/>
    </xf>
    <xf numFmtId="0" fontId="28" fillId="7" borderId="4" xfId="0" applyFont="1" applyFill="1" applyBorder="1" applyAlignment="1">
      <alignment horizontal="center" vertical="center" wrapText="1"/>
    </xf>
    <xf numFmtId="0" fontId="28" fillId="7" borderId="7" xfId="0" applyFont="1" applyFill="1" applyBorder="1" applyAlignment="1">
      <alignment horizontal="center" vertical="center" wrapText="1"/>
    </xf>
  </cellXfs>
  <cellStyles count="3">
    <cellStyle name="Normal29" xfId="1" xr:uid="{00000000-0005-0000-0000-000000000000}"/>
    <cellStyle name="Normal8_1" xfId="2" xr:uid="{00000000-0005-0000-0000-000001000000}"/>
    <cellStyle name="Standard" xfId="0" builtinId="0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8" name="Line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10" name="Line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12" name="Line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14" name="Line 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16" name="Line 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18" name="Line 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20" name="Line 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22" name="Line 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24" name="Line 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26" name="Line 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28" name="Line 1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35</xdr:row>
      <xdr:rowOff>9525</xdr:rowOff>
    </xdr:from>
    <xdr:to>
      <xdr:col>5</xdr:col>
      <xdr:colOff>1028701</xdr:colOff>
      <xdr:row>37</xdr:row>
      <xdr:rowOff>133350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6525" y="6657975"/>
          <a:ext cx="514351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1019175</xdr:colOff>
      <xdr:row>35</xdr:row>
      <xdr:rowOff>38100</xdr:rowOff>
    </xdr:from>
    <xdr:to>
      <xdr:col>0</xdr:col>
      <xdr:colOff>276226</xdr:colOff>
      <xdr:row>37</xdr:row>
      <xdr:rowOff>161925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6686550"/>
          <a:ext cx="514351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1355725</xdr:colOff>
      <xdr:row>34</xdr:row>
      <xdr:rowOff>187325</xdr:rowOff>
    </xdr:from>
    <xdr:to>
      <xdr:col>3</xdr:col>
      <xdr:colOff>28576</xdr:colOff>
      <xdr:row>37</xdr:row>
      <xdr:rowOff>120650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6125" y="9915525"/>
          <a:ext cx="514351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1943100</xdr:colOff>
      <xdr:row>31</xdr:row>
      <xdr:rowOff>25400</xdr:rowOff>
    </xdr:from>
    <xdr:to>
      <xdr:col>8</xdr:col>
      <xdr:colOff>6350</xdr:colOff>
      <xdr:row>47</xdr:row>
      <xdr:rowOff>15875</xdr:rowOff>
    </xdr:to>
    <xdr:pic>
      <xdr:nvPicPr>
        <xdr:cNvPr id="5" name="Grafik 4" descr="Hd Bilder Frühling – bilder | Spring wallpaper, Spring flowers ...">
          <a:extLst>
            <a:ext uri="{FF2B5EF4-FFF2-40B4-BE49-F238E27FC236}">
              <a16:creationId xmlns:a16="http://schemas.microsoft.com/office/drawing/2014/main" id="{D7F9FFC7-90BD-5D98-2683-618186CA68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9296400"/>
          <a:ext cx="3956050" cy="287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31</xdr:row>
      <xdr:rowOff>27454</xdr:rowOff>
    </xdr:from>
    <xdr:to>
      <xdr:col>2</xdr:col>
      <xdr:colOff>254000</xdr:colOff>
      <xdr:row>47</xdr:row>
      <xdr:rowOff>165099</xdr:rowOff>
    </xdr:to>
    <xdr:pic>
      <xdr:nvPicPr>
        <xdr:cNvPr id="6" name="Grafik 5" descr="Cherry Blossom, art, bonito, butterflies, floral, water, HD wallpaper ...">
          <a:extLst>
            <a:ext uri="{FF2B5EF4-FFF2-40B4-BE49-F238E27FC236}">
              <a16:creationId xmlns:a16="http://schemas.microsoft.com/office/drawing/2014/main" id="{9F02F177-C1EE-1297-B6AF-CAACAA4987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298454"/>
          <a:ext cx="3454400" cy="30205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704863</xdr:colOff>
      <xdr:row>29</xdr:row>
      <xdr:rowOff>38114</xdr:rowOff>
    </xdr:from>
    <xdr:to>
      <xdr:col>2</xdr:col>
      <xdr:colOff>487394</xdr:colOff>
      <xdr:row>31</xdr:row>
      <xdr:rowOff>159783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FE7BE289-F979-4F63-8E4F-71711E5EEA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63" y="5457839"/>
          <a:ext cx="735031" cy="4455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1162065</xdr:colOff>
      <xdr:row>29</xdr:row>
      <xdr:rowOff>9540</xdr:rowOff>
    </xdr:from>
    <xdr:to>
      <xdr:col>6</xdr:col>
      <xdr:colOff>725521</xdr:colOff>
      <xdr:row>31</xdr:row>
      <xdr:rowOff>150259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D0BFEC99-5847-40E3-98CB-7F02BF7758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65" y="5343540"/>
          <a:ext cx="735031" cy="4645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904888</xdr:colOff>
      <xdr:row>29</xdr:row>
      <xdr:rowOff>76214</xdr:rowOff>
    </xdr:from>
    <xdr:to>
      <xdr:col>1</xdr:col>
      <xdr:colOff>544544</xdr:colOff>
      <xdr:row>32</xdr:row>
      <xdr:rowOff>74058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A70FA27E-1CAE-4D40-B901-5B7277F2F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88" y="5248289"/>
          <a:ext cx="696931" cy="512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933465</xdr:colOff>
      <xdr:row>29</xdr:row>
      <xdr:rowOff>38115</xdr:rowOff>
    </xdr:from>
    <xdr:to>
      <xdr:col>5</xdr:col>
      <xdr:colOff>306421</xdr:colOff>
      <xdr:row>32</xdr:row>
      <xdr:rowOff>16909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2559BAFD-767D-494D-B5A5-8521140CA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65" y="5210190"/>
          <a:ext cx="696931" cy="4931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15651</xdr:colOff>
      <xdr:row>5</xdr:row>
      <xdr:rowOff>125020</xdr:rowOff>
    </xdr:from>
    <xdr:ext cx="1687327" cy="468013"/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5DE3DCA3-1722-4E6E-8176-41D77E7709B7}"/>
            </a:ext>
          </a:extLst>
        </xdr:cNvPr>
        <xdr:cNvSpPr/>
      </xdr:nvSpPr>
      <xdr:spPr>
        <a:xfrm rot="20537931">
          <a:off x="7054626" y="1144195"/>
          <a:ext cx="1687327" cy="46801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de-DE" sz="24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</a:endParaRPr>
        </a:p>
      </xdr:txBody>
    </xdr:sp>
    <xdr:clientData/>
  </xdr:oneCellAnchor>
  <xdr:oneCellAnchor>
    <xdr:from>
      <xdr:col>6</xdr:col>
      <xdr:colOff>339999</xdr:colOff>
      <xdr:row>8</xdr:row>
      <xdr:rowOff>16943</xdr:rowOff>
    </xdr:from>
    <xdr:ext cx="1260124" cy="468013"/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73C9019A-BF81-4EA2-9CEF-8F238E052E07}"/>
            </a:ext>
          </a:extLst>
        </xdr:cNvPr>
        <xdr:cNvSpPr/>
      </xdr:nvSpPr>
      <xdr:spPr>
        <a:xfrm rot="20698177">
          <a:off x="7378974" y="1521893"/>
          <a:ext cx="1260124" cy="46801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de-DE" sz="24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438150</xdr:colOff>
      <xdr:row>0</xdr:row>
      <xdr:rowOff>24695</xdr:rowOff>
    </xdr:from>
    <xdr:to>
      <xdr:col>6</xdr:col>
      <xdr:colOff>514351</xdr:colOff>
      <xdr:row>5</xdr:row>
      <xdr:rowOff>133350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8150" y="24695"/>
          <a:ext cx="838201" cy="1051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7">
    <pageSetUpPr fitToPage="1"/>
  </sheetPr>
  <dimension ref="A1:P459"/>
  <sheetViews>
    <sheetView topLeftCell="B1" zoomScale="60" zoomScaleNormal="60" workbookViewId="0">
      <selection activeCell="P66" sqref="P66:P70"/>
    </sheetView>
  </sheetViews>
  <sheetFormatPr baseColWidth="10" defaultRowHeight="12.75" x14ac:dyDescent="0.2"/>
  <cols>
    <col min="1" max="1" width="13.5703125" hidden="1" customWidth="1"/>
    <col min="2" max="2" width="28.7109375" bestFit="1" customWidth="1"/>
    <col min="3" max="3" width="25.7109375" customWidth="1"/>
    <col min="4" max="4" width="11.7109375" style="5" customWidth="1"/>
    <col min="5" max="5" width="25.7109375" customWidth="1"/>
    <col min="6" max="6" width="11.7109375" style="5" customWidth="1"/>
    <col min="7" max="7" width="25.7109375" customWidth="1"/>
    <col min="8" max="8" width="11.7109375" style="5" customWidth="1"/>
    <col min="9" max="9" width="25.7109375" customWidth="1"/>
    <col min="10" max="10" width="11.7109375" style="5" customWidth="1"/>
    <col min="11" max="11" width="25.7109375" customWidth="1"/>
    <col min="12" max="12" width="11.7109375" style="5" customWidth="1"/>
    <col min="13" max="13" width="25.7109375" customWidth="1"/>
    <col min="14" max="14" width="11.7109375" style="5" customWidth="1"/>
    <col min="15" max="15" width="25.7109375" customWidth="1"/>
    <col min="16" max="16" width="11.7109375" style="5" customWidth="1"/>
  </cols>
  <sheetData>
    <row r="1" spans="1:16" s="1" customFormat="1" ht="50.1" customHeight="1" x14ac:dyDescent="0.55000000000000004">
      <c r="B1" s="67" t="str">
        <f>Daten!B1</f>
        <v>Herzogin Luise Residenz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16" ht="3" customHeight="1" x14ac:dyDescent="0.6">
      <c r="B2" s="2"/>
      <c r="C2" s="3"/>
      <c r="D2" s="4"/>
      <c r="E2" s="1"/>
      <c r="G2" s="1"/>
      <c r="I2" s="1"/>
      <c r="K2" s="1"/>
      <c r="M2" s="1"/>
      <c r="O2" s="1"/>
    </row>
    <row r="3" spans="1:16" ht="35.1" customHeight="1" x14ac:dyDescent="0.2">
      <c r="B3" s="69" t="str">
        <f>"Speiseplan vom "&amp;TEXT(Daten!$B$3,"tt.MM.jjjj")&amp;" bis "&amp;TEXT(Daten!$B$4,"tt.MM.jjjj")&amp;", "&amp;TEXT(Daten!$B$2,"0")&amp;". Kalenderwoche"</f>
        <v>Speiseplan vom 11.09.2017 bis 17.09.2017, 37. Kalenderwoche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6" ht="44.25" hidden="1" customHeight="1" x14ac:dyDescent="0.55000000000000004">
      <c r="B4" s="6"/>
      <c r="C4" s="3"/>
      <c r="D4" s="7">
        <v>0</v>
      </c>
      <c r="E4" s="1"/>
      <c r="F4" s="5">
        <v>1</v>
      </c>
      <c r="G4" s="1"/>
      <c r="H4" s="5">
        <v>2</v>
      </c>
      <c r="I4" s="1"/>
      <c r="J4" s="5">
        <v>3</v>
      </c>
      <c r="K4" s="1"/>
      <c r="L4" s="5">
        <v>4</v>
      </c>
      <c r="M4" s="1"/>
      <c r="N4" s="5">
        <v>5</v>
      </c>
      <c r="O4" s="1"/>
      <c r="P4" s="5">
        <v>6</v>
      </c>
    </row>
    <row r="5" spans="1:16" ht="15.75" x14ac:dyDescent="0.2">
      <c r="B5" s="8" t="s">
        <v>0</v>
      </c>
      <c r="C5" s="71">
        <f>Daten!$B$3+D$4</f>
        <v>42989</v>
      </c>
      <c r="D5" s="72"/>
      <c r="E5" s="71">
        <f>Daten!$B$3+F$4</f>
        <v>42990</v>
      </c>
      <c r="F5" s="75"/>
      <c r="G5" s="71">
        <f>Daten!$B$3+H$4</f>
        <v>42991</v>
      </c>
      <c r="H5" s="75"/>
      <c r="I5" s="71">
        <f>Daten!$B$3+J$4</f>
        <v>42992</v>
      </c>
      <c r="J5" s="75"/>
      <c r="K5" s="71">
        <f>Daten!$B$3+L$4</f>
        <v>42993</v>
      </c>
      <c r="L5" s="75"/>
      <c r="M5" s="71">
        <f>Daten!$B$3+N$4</f>
        <v>42994</v>
      </c>
      <c r="N5" s="75"/>
      <c r="O5" s="71">
        <f>Daten!$B$3+P$4</f>
        <v>42995</v>
      </c>
      <c r="P5" s="75"/>
    </row>
    <row r="6" spans="1:16" ht="15.75" x14ac:dyDescent="0.25">
      <c r="B6" s="9"/>
      <c r="C6" s="73"/>
      <c r="D6" s="74"/>
      <c r="E6" s="76"/>
      <c r="F6" s="77"/>
      <c r="G6" s="76"/>
      <c r="H6" s="77"/>
      <c r="I6" s="76"/>
      <c r="J6" s="77"/>
      <c r="K6" s="76"/>
      <c r="L6" s="77"/>
      <c r="M6" s="76"/>
      <c r="N6" s="77"/>
      <c r="O6" s="76"/>
      <c r="P6" s="77"/>
    </row>
    <row r="7" spans="1:16" ht="18" x14ac:dyDescent="0.25">
      <c r="B7" s="10" t="s">
        <v>1</v>
      </c>
      <c r="C7" s="78">
        <f>Daten!$B$3+D$4</f>
        <v>42989</v>
      </c>
      <c r="D7" s="79"/>
      <c r="E7" s="78">
        <f>Daten!$B$3+F$4</f>
        <v>42990</v>
      </c>
      <c r="F7" s="79"/>
      <c r="G7" s="78">
        <f>Daten!$B$3+H$4</f>
        <v>42991</v>
      </c>
      <c r="H7" s="79"/>
      <c r="I7" s="78">
        <f>Daten!$B$3+J$4</f>
        <v>42992</v>
      </c>
      <c r="J7" s="79"/>
      <c r="K7" s="78">
        <f>Daten!$B$3+L$4</f>
        <v>42993</v>
      </c>
      <c r="L7" s="79"/>
      <c r="M7" s="78">
        <f>Daten!$B$3+N$4</f>
        <v>42994</v>
      </c>
      <c r="N7" s="79"/>
      <c r="O7" s="78">
        <f>Daten!$B$3+P$4</f>
        <v>42995</v>
      </c>
      <c r="P7" s="79"/>
    </row>
    <row r="8" spans="1:16" ht="12.75" hidden="1" customHeight="1" x14ac:dyDescent="0.2">
      <c r="A8" s="37">
        <v>1</v>
      </c>
      <c r="B8" s="80" t="str">
        <f>IF($A8&lt;=Daten!$B$8,Daten!B$9,"")</f>
        <v>BKT-Tagessatz</v>
      </c>
      <c r="C8" s="82" t="str">
        <f>IF(A8&lt;=Daten!$B$8,LOOKUP(B8,Daten!$A$16:$A$65,Daten!$C$16:$C$65),"")</f>
        <v>BKT - Tagessatz</v>
      </c>
      <c r="D8" s="11" t="str">
        <f>IF($A8&lt;=Daten!$B$8,LOOKUP($B8,Daten!$A$16:$A$65,Daten!$P$16:$P$65),"") &amp; " " &amp; IF($A8&lt;=Daten!$B$8,LOOKUP($B8,Daten!$A$16:$A$65,Daten!$Q$16:$Q$65),"")</f>
        <v xml:space="preserve"> </v>
      </c>
      <c r="E8" s="82" t="str">
        <f>IF($A8&lt;=Daten!$B$8,LOOKUP($B8,Daten!$A67:$A116,Daten!$C67:$C116),"")</f>
        <v>BKT - Tagessatz</v>
      </c>
      <c r="F8" s="11" t="str">
        <f>IF($A8&lt;=Daten!$B$8,LOOKUP($B8,Daten!$A$67:$A$116,Daten!$P$67:$P$116),"") &amp; " " &amp; IF($A8&lt;=Daten!$B$8,LOOKUP($B8,Daten!$A$67:$A$116,Daten!$Q$67:$Q$116),"")</f>
        <v xml:space="preserve"> </v>
      </c>
      <c r="G8" s="82" t="str">
        <f>IF($A8&lt;=Daten!$B$8,LOOKUP($B8,Daten!$A$118:$A$167,Daten!$C118:$C167),"")</f>
        <v>BKT - Tagessatz</v>
      </c>
      <c r="H8" s="11" t="str">
        <f>IF($A8&lt;=Daten!$B$8,LOOKUP($B8,Daten!$A$118:$A$167,Daten!$P$118:$P$167),"") &amp; " " &amp; IF($A8&lt;=Daten!$B$8,LOOKUP($B8,Daten!$A$118:$A$167,Daten!$Q$118:$Q$167),"")</f>
        <v xml:space="preserve"> </v>
      </c>
      <c r="I8" s="82" t="str">
        <f>IF($A8&lt;=Daten!$B$8,LOOKUP($B8,Daten!$A169:$A218,Daten!$C169:$C218),"")</f>
        <v>BKT - Tagessatz</v>
      </c>
      <c r="J8" s="11" t="str">
        <f>IF($A8&lt;=Daten!$B$8,LOOKUP($B8,Daten!$A$169:$A$218,Daten!$P$169:$P$218),"") &amp; " " &amp; IF($A8&lt;=Daten!$B$8,LOOKUP($B8,Daten!$A$169:$A$218,Daten!$Q$169:$Q$218),"")</f>
        <v xml:space="preserve"> </v>
      </c>
      <c r="K8" s="82" t="str">
        <f>IF($A8&lt;=Daten!$B$8,LOOKUP($B8,Daten!$A220:$A269,Daten!$C220:$C269),"")</f>
        <v>BKT - Tagessatz</v>
      </c>
      <c r="L8" s="11" t="str">
        <f>IF($A8&lt;=Daten!$B$8,LOOKUP($B8,Daten!$A$220:$A$269,Daten!$P$220:$P$269),"") &amp; " " &amp; IF($A8&lt;=Daten!$B$8,LOOKUP($B8,Daten!$A$220:$A$269,Daten!$Q$220:$Q$269),"")</f>
        <v xml:space="preserve"> </v>
      </c>
      <c r="M8" s="82" t="str">
        <f>IF($A8&lt;=Daten!$B$8,LOOKUP($B8,Daten!$A271:$A320,Daten!$C271:$C320),"")</f>
        <v>BKT - Tagessatz</v>
      </c>
      <c r="N8" s="11" t="str">
        <f>IF($A8&lt;=Daten!$B$8,LOOKUP($B8,Daten!$A$271:$A$320,Daten!$P$271:$P$320),"") &amp; " " &amp; IF($A8&lt;=Daten!$B$8,LOOKUP($B8,Daten!$A$271:$A$320,Daten!$Q$271:$Q$320),"")</f>
        <v xml:space="preserve"> </v>
      </c>
      <c r="O8" s="82" t="str">
        <f>IF($A8&lt;=Daten!$B$8,LOOKUP($B8,Daten!$A322:$A371,Daten!$C322:$C371),"")</f>
        <v>BKT - Tagessatz</v>
      </c>
      <c r="P8" s="11" t="str">
        <f>IF($A8&lt;=Daten!$B$8,LOOKUP($B8,Daten!$A$322:$A$371,Daten!$P$322:$P$371),"") &amp; " " &amp; IF($A8&lt;=Daten!$B$8,LOOKUP($B8,Daten!$A$322:$A$371,Daten!$Q$322:$Q$371),"")</f>
        <v xml:space="preserve"> </v>
      </c>
    </row>
    <row r="9" spans="1:16" ht="12.75" hidden="1" customHeight="1" x14ac:dyDescent="0.2">
      <c r="A9" s="38"/>
      <c r="B9" s="81"/>
      <c r="C9" s="83"/>
      <c r="D9" s="12" t="str">
        <f>IF($A8&lt;=Daten!$B$8,LOOKUP($B8,Daten!$A$16:$A$65,Daten!$R$16:$R$65),"") &amp; " " &amp; IF($A8&lt;=Daten!$B$8,LOOKUP($B8,Daten!$A$16:$A$65,Daten!$S$16:$S$65),"")</f>
        <v xml:space="preserve"> </v>
      </c>
      <c r="E9" s="83"/>
      <c r="F9" s="12" t="str">
        <f>IF($A8&lt;=Daten!$B$8,LOOKUP($B8,Daten!$A$67:$A$116,Daten!$R$67:$R$116),"") &amp; " " &amp; IF($A8&lt;=Daten!$B$8,LOOKUP($B8,Daten!$A$67:$A$116,Daten!$S$67:$S$116),"")</f>
        <v xml:space="preserve"> </v>
      </c>
      <c r="G9" s="83"/>
      <c r="H9" s="12" t="str">
        <f>IF($A8&lt;=Daten!$B$8,LOOKUP($B8,Daten!$A$118:$A$167,Daten!$R$118:$R$167),"") &amp; " " &amp; IF($A8&lt;=Daten!$B$8,LOOKUP($B8,Daten!$A$118:$A$167,Daten!$S$118:$S$167),"")</f>
        <v xml:space="preserve"> </v>
      </c>
      <c r="I9" s="83"/>
      <c r="J9" s="12" t="str">
        <f>IF($A8&lt;=Daten!$B$8,LOOKUP($B8,Daten!$A$169:$A$218,Daten!$R$169:$R$218),"") &amp; " " &amp; IF($A8&lt;=Daten!$B$8,LOOKUP($B8,Daten!$A$169:$A$218,Daten!$S$169:$S$218),"")</f>
        <v xml:space="preserve"> </v>
      </c>
      <c r="K9" s="83"/>
      <c r="L9" s="12" t="str">
        <f>IF($A8&lt;=Daten!$B$8,LOOKUP($B8,Daten!$A$220:$A$269,Daten!$R$220:$R$269),"") &amp; " " &amp; IF($A8&lt;=Daten!$B$8,LOOKUP($B8,Daten!$A$220:$A$269,Daten!$S$220:$S$269),"")</f>
        <v xml:space="preserve"> </v>
      </c>
      <c r="M9" s="83"/>
      <c r="N9" s="12" t="str">
        <f>IF($A8&lt;=Daten!$B$8,LOOKUP($B8,Daten!$A$271:$A$320,Daten!$R$271:$R$320),"") &amp; " " &amp; IF($A8&lt;=Daten!$B$8,LOOKUP($B8,Daten!$A$271:$A$320,Daten!$S$271:$S$320),"")</f>
        <v xml:space="preserve"> </v>
      </c>
      <c r="O9" s="83"/>
      <c r="P9" s="12" t="str">
        <f>IF($A8&lt;=Daten!$B$8,LOOKUP($B8,Daten!$A$322:$A$371,Daten!$R$322:$R$371),"") &amp; " " &amp; IF($A8&lt;=Daten!$B$8,LOOKUP($B8,Daten!$A$322:$A$371,Daten!$S$322:$S$371),"")</f>
        <v xml:space="preserve"> </v>
      </c>
    </row>
    <row r="10" spans="1:16" ht="12.75" hidden="1" customHeight="1" x14ac:dyDescent="0.2">
      <c r="A10" s="38"/>
      <c r="B10" s="81"/>
      <c r="C10" s="83"/>
      <c r="D10" s="12" t="str">
        <f>IF($A8&lt;=Daten!$B$8,LOOKUP($B8,Daten!$A$16:$A$65,Daten!$T$16:$T$65),"") &amp; " " &amp; IF($A8&lt;=Daten!$B$8,LOOKUP($B8,Daten!$A$16:$A$65,Daten!$U$16:$U$65),"")</f>
        <v xml:space="preserve"> </v>
      </c>
      <c r="E10" s="83"/>
      <c r="F10" s="12" t="str">
        <f>IF($A8&lt;=Daten!$B$8,LOOKUP($B8,Daten!$A$67:$A$116,Daten!$T$67:$T$116),"") &amp; " " &amp; IF($A8&lt;=Daten!$B$8,LOOKUP($B8,Daten!$A$67:$A$116,Daten!$U$67:$U$116),"")</f>
        <v xml:space="preserve"> </v>
      </c>
      <c r="G10" s="83"/>
      <c r="H10" s="12" t="str">
        <f>IF($A8&lt;=Daten!$B$8,LOOKUP($B8,Daten!$A$118:$A$167,Daten!$T$118:$T$167),"") &amp; " " &amp; IF($A8&lt;=Daten!$B$8,LOOKUP($B8,Daten!$A$118:$A$167,Daten!$U$118:$U$167),"")</f>
        <v xml:space="preserve"> </v>
      </c>
      <c r="I10" s="83"/>
      <c r="J10" s="12" t="str">
        <f>IF($A8&lt;=Daten!$B$8,LOOKUP($B8,Daten!$A$169:$A$218,Daten!$T$169:$T$218),"") &amp; " " &amp; IF($A8&lt;=Daten!$B$8,LOOKUP($B8,Daten!$A$169:$A$218,Daten!$U$169:$U$218),"")</f>
        <v xml:space="preserve"> </v>
      </c>
      <c r="K10" s="83"/>
      <c r="L10" s="12" t="str">
        <f>IF($A8&lt;=Daten!$B$8,LOOKUP($B8,Daten!$A$220:$A$269,Daten!$T$220:$T$269),"") &amp; " " &amp; IF($A8&lt;=Daten!$B$8,LOOKUP($B8,Daten!$A$220:$A$269,Daten!$U$220:$U$269),"")</f>
        <v xml:space="preserve"> </v>
      </c>
      <c r="M10" s="83"/>
      <c r="N10" s="12" t="str">
        <f>IF($A8&lt;=Daten!$B$8,LOOKUP($B8,Daten!$A$271:$A$320,Daten!$T$271:$T$320),"") &amp; " " &amp; IF($A8&lt;=Daten!$B$8,LOOKUP($B8,Daten!$A$271:$A$320,Daten!$U$271:$U$320),"")</f>
        <v xml:space="preserve"> </v>
      </c>
      <c r="O10" s="83"/>
      <c r="P10" s="12" t="str">
        <f>IF($A8&lt;=Daten!$B$8,LOOKUP($B8,Daten!$A$322:$A$371,Daten!$T$322:$T$371),"") &amp; " " &amp; IF($A8&lt;=Daten!$B$8,LOOKUP($B8,Daten!$A$322:$A$371,Daten!$U$322:$U$371),"")</f>
        <v xml:space="preserve"> </v>
      </c>
    </row>
    <row r="11" spans="1:16" ht="12.75" hidden="1" customHeight="1" x14ac:dyDescent="0.2">
      <c r="A11" s="38"/>
      <c r="B11" s="81"/>
      <c r="C11" s="83"/>
      <c r="D11" s="12" t="str">
        <f>IF($A8&lt;=Daten!$B$8,LOOKUP($B8,Daten!$A$16:$A$65,Daten!$V$16:$V$65),"") &amp; " " &amp; IF($A8&lt;=Daten!$B$8,LOOKUP($B8,Daten!$A$16:$A$65,Daten!$W$16:$W$65),"")</f>
        <v xml:space="preserve"> </v>
      </c>
      <c r="E11" s="83"/>
      <c r="F11" s="12" t="str">
        <f>IF($A8&lt;=Daten!$B$8,LOOKUP($B8,Daten!$A$67:$A$116,Daten!$V$67:$V$116),"") &amp; " " &amp; IF($A8&lt;=Daten!$B$8,LOOKUP($B8,Daten!$A$67:$A$116,Daten!$W$67:$W$116),"")</f>
        <v xml:space="preserve"> </v>
      </c>
      <c r="G11" s="83"/>
      <c r="H11" s="12" t="str">
        <f>IF($A8&lt;=Daten!$B$8,LOOKUP($B8,Daten!$A$118:$A$167,Daten!$V$118:$V$167),"") &amp; " " &amp; IF($A8&lt;=Daten!$B$8,LOOKUP($B8,Daten!$A$118:$A$167,Daten!$W$118:$W$167),"")</f>
        <v xml:space="preserve"> </v>
      </c>
      <c r="I11" s="83"/>
      <c r="J11" s="12" t="str">
        <f>IF($A8&lt;=Daten!$B$8,LOOKUP($B8,Daten!$A$169:$A$218,Daten!$V$169:$V$218),"") &amp; " " &amp; IF($A8&lt;=Daten!$B$8,LOOKUP($B8,Daten!$A$169:$A$218,Daten!$W$169:$W$218),"")</f>
        <v xml:space="preserve"> </v>
      </c>
      <c r="K11" s="83"/>
      <c r="L11" s="12" t="str">
        <f>IF($A8&lt;=Daten!$B$8,LOOKUP($B8,Daten!$A$220:$A$269,Daten!$V$220:$V$269),"") &amp; " " &amp; IF($A8&lt;=Daten!$B$8,LOOKUP($B8,Daten!$A$220:$A$269,Daten!$W$220:$W$269),"")</f>
        <v xml:space="preserve"> </v>
      </c>
      <c r="M11" s="83"/>
      <c r="N11" s="12" t="str">
        <f>IF($A8&lt;=Daten!$B$8,LOOKUP($B8,Daten!$A$271:$A$320,Daten!$V$271:$V$320),"") &amp; " " &amp; IF($A8&lt;=Daten!$B$8,LOOKUP($B8,Daten!$A$271:$A$320,Daten!$W$271:$W$320),"")</f>
        <v xml:space="preserve"> </v>
      </c>
      <c r="O11" s="83"/>
      <c r="P11" s="12" t="str">
        <f>IF($A8&lt;=Daten!$B$8,LOOKUP($B8,Daten!$A$322:$A$371,Daten!$V$322:$V$371),"") &amp; " " &amp; IF($A8&lt;=Daten!$B$8,LOOKUP($B8,Daten!$A$322:$A$371,Daten!$W$322:$W$371),"")</f>
        <v xml:space="preserve"> </v>
      </c>
    </row>
    <row r="12" spans="1:16" ht="12.75" hidden="1" customHeight="1" x14ac:dyDescent="0.2">
      <c r="A12" s="38"/>
      <c r="B12" s="81"/>
      <c r="C12" s="83"/>
      <c r="D12" s="12" t="str">
        <f>IF($A8&lt;=Daten!$B$8,LOOKUP($B8,Daten!$A$16:$A$65,Daten!$X$16:$X$65),"") &amp; " " &amp; IF($A8&lt;=Daten!$B$8,LOOKUP($B8,Daten!$A$16:$A$65,Daten!$Y$16:$Y$65),"")</f>
        <v xml:space="preserve"> </v>
      </c>
      <c r="E12" s="83"/>
      <c r="F12" s="12" t="str">
        <f>IF($A8&lt;=Daten!$B$8,LOOKUP($B8,Daten!$A$67:$A$116,Daten!$X$67:$X$116),"") &amp; " " &amp; IF($A8&lt;=Daten!$B$8,LOOKUP($B8,Daten!$A$67:$A$116,Daten!$Y$67:$Y$116),"")</f>
        <v xml:space="preserve"> </v>
      </c>
      <c r="G12" s="83"/>
      <c r="H12" s="12" t="str">
        <f>IF($A8&lt;=Daten!$B$8,LOOKUP($B8,Daten!$A$118:$A$167,Daten!$X$118:$X$167),"") &amp; " " &amp; IF($A8&lt;=Daten!$B$8,LOOKUP($B8,Daten!$A$118:$A$167,Daten!$Y$118:$Y$167),"")</f>
        <v xml:space="preserve"> </v>
      </c>
      <c r="I12" s="83"/>
      <c r="J12" s="12" t="str">
        <f>IF($A8&lt;=Daten!$B$8,LOOKUP($B8,Daten!$A$169:$A$218,Daten!$X$169:$X$218),"") &amp; " " &amp; IF($A8&lt;=Daten!$B$8,LOOKUP($B8,Daten!$A$169:$A$218,Daten!$Y$169:$Y$218),"")</f>
        <v xml:space="preserve"> </v>
      </c>
      <c r="K12" s="83"/>
      <c r="L12" s="12" t="str">
        <f>IF($A8&lt;=Daten!$B$8,LOOKUP($B8,Daten!$A$220:$A$269,Daten!$X$220:$X$269),"") &amp; " " &amp; IF($A8&lt;=Daten!$B$8,LOOKUP($B8,Daten!$A$220:$A$269,Daten!$Y$220:$Y$269),"")</f>
        <v xml:space="preserve"> </v>
      </c>
      <c r="M12" s="83"/>
      <c r="N12" s="12" t="str">
        <f>IF($A8&lt;=Daten!$B$8,LOOKUP($B8,Daten!$A$271:$A$320,Daten!$X$271:$X$320),"") &amp; " " &amp; IF($A8&lt;=Daten!$B$8,LOOKUP($B8,Daten!$A$271:$A$320,Daten!$Y$271:$Y$320),"")</f>
        <v xml:space="preserve"> </v>
      </c>
      <c r="O12" s="83"/>
      <c r="P12" s="12" t="str">
        <f>IF($A8&lt;=Daten!$B$8,LOOKUP($B8,Daten!$A$322:$A$371,Daten!$X$322:$X$371),"") &amp; " " &amp; IF($A8&lt;=Daten!$B$8,LOOKUP($B8,Daten!$A$322:$A$371,Daten!$Y$322:$Y$371),"")</f>
        <v xml:space="preserve"> </v>
      </c>
    </row>
    <row r="13" spans="1:16" ht="12.75" hidden="1" customHeight="1" x14ac:dyDescent="0.2">
      <c r="A13" s="38"/>
      <c r="B13" s="81"/>
      <c r="C13" s="84"/>
      <c r="D13" s="13" t="str">
        <f>IF($A8&lt;=Daten!$B$8,LOOKUP($B8,Daten!$A$16:$A$65,Daten!$Z$16:$Z$65),"") &amp; " " &amp; IF($A8&lt;=Daten!$B$8,LOOKUP($B8,Daten!$A$16:$A$65,Daten!$AA$16:$AA$65),"")</f>
        <v xml:space="preserve"> </v>
      </c>
      <c r="E13" s="85"/>
      <c r="F13" s="13" t="str">
        <f>IF($A8&lt;=Daten!$B$8,LOOKUP($B8,Daten!$A$67:$A$116,Daten!$Z$67:$Z$116),"") &amp; " " &amp; IF($A8&lt;=Daten!$B$8,LOOKUP($B8,Daten!$A$67:$A$116,Daten!$AA$67:$AA$116),"")</f>
        <v xml:space="preserve"> </v>
      </c>
      <c r="G13" s="84"/>
      <c r="H13" s="13" t="str">
        <f>IF($A8&lt;=Daten!$B$8,LOOKUP($B8,Daten!$A$118:$A$167,Daten!$Z$118:$Z$167),"") &amp; " " &amp; IF($A8&lt;=Daten!$B$8,LOOKUP($B8,Daten!$A$118:$A$167,Daten!$AA$118:$AA$167),"")</f>
        <v xml:space="preserve"> </v>
      </c>
      <c r="I13" s="85"/>
      <c r="J13" s="13" t="str">
        <f>IF($A8&lt;=Daten!$B$8,LOOKUP($B8,Daten!$A$169:$A$218,Daten!$Z$169:$Z$218),"") &amp; " " &amp; IF($A8&lt;=Daten!$B$8,LOOKUP($B8,Daten!$A$169:$A$218,Daten!$AA$169:$AA$218),"")</f>
        <v xml:space="preserve"> </v>
      </c>
      <c r="K13" s="84"/>
      <c r="L13" s="13" t="str">
        <f>IF($A8&lt;=Daten!$B$8,LOOKUP($B8,Daten!$A$220:$A$269,Daten!$Z$220:$Z$269),"") &amp; " " &amp; IF($A8&lt;=Daten!$B$8,LOOKUP($B8,Daten!$A$220:$A$269,Daten!$AA$220:$AA$269),"")</f>
        <v xml:space="preserve"> </v>
      </c>
      <c r="M13" s="84"/>
      <c r="N13" s="13" t="str">
        <f>IF($A8&lt;=Daten!$B$8,LOOKUP($B8,Daten!$A$271:$A$320,Daten!$Z$271:$Z$320),"") &amp; " " &amp; IF($A8&lt;=Daten!$B$8,LOOKUP($B8,Daten!$A$271:$A$320,Daten!$AA$271:$AA$320),"")</f>
        <v xml:space="preserve"> </v>
      </c>
      <c r="O13" s="84"/>
      <c r="P13" s="13" t="str">
        <f>IF($A8&lt;=Daten!$B$8,LOOKUP($B8,Daten!$A$322:$A$371,Daten!$Z$322:$Z$371),"") &amp; " " &amp; IF($A8&lt;=Daten!$B$8,LOOKUP($B8,Daten!$A$322:$A$371,Daten!$AA$322:$AA$371),"")</f>
        <v xml:space="preserve"> </v>
      </c>
    </row>
    <row r="14" spans="1:16" ht="12" hidden="1" customHeight="1" x14ac:dyDescent="0.2">
      <c r="A14" s="23"/>
      <c r="B14" s="15" t="str">
        <f>IF(AND($A8&lt;=Daten!$B$8,NOT(Daten!$B$11)),Daten!$D$10,"")</f>
        <v>Zusatzstoffe</v>
      </c>
      <c r="C14" s="16" t="str">
        <f>IF(AND($A8&lt;=Daten!$B$8,NOT(Daten!$B$11)),LOOKUP($B8,Daten!$A$16:$A$65,Daten!$L$16:$L$65),"")</f>
        <v/>
      </c>
      <c r="D14" s="86">
        <f>IF($A8&lt;=Daten!$B$8,LOOKUP($B8,Daten!$A$16:$A$65,Daten!$E$16:$E$65),"")</f>
        <v>0</v>
      </c>
      <c r="E14" s="16" t="str">
        <f>IF(AND($A8&lt;=Daten!$B$8,NOT(Daten!$B$11)),LOOKUP($B8,Daten!$A$67:$A$116,Daten!$L$67:$L$116),"")</f>
        <v/>
      </c>
      <c r="F14" s="86">
        <f>IF($A8&lt;=Daten!$B$8,LOOKUP($B8,Daten!$A$67:$A$116,Daten!$E$67:$E$116),"")</f>
        <v>0</v>
      </c>
      <c r="G14" s="16" t="str">
        <f>IF(AND($A8&lt;=Daten!$B$8,NOT(Daten!$B$11)),LOOKUP($B8,Daten!$A$118:$A$167,Daten!$L$118:$L$167),"")</f>
        <v/>
      </c>
      <c r="H14" s="86">
        <f>IF($A8&lt;=Daten!$B$8,LOOKUP($B8,Daten!$A$118:$A$167,Daten!$E$118:$E$167),"")</f>
        <v>0</v>
      </c>
      <c r="I14" s="16" t="str">
        <f>IF(AND($A8&lt;=Daten!$B$8,NOT(Daten!$B$11)),LOOKUP($B8,Daten!$A$169:$A$218,Daten!$L$169:$L$218),"")</f>
        <v/>
      </c>
      <c r="J14" s="86">
        <f>IF($A8&lt;=Daten!$B$8,LOOKUP($B8,Daten!$A$169:$A$218,Daten!$E$169:$E$218),"")</f>
        <v>0</v>
      </c>
      <c r="K14" s="16" t="str">
        <f>IF(AND($A8&lt;=Daten!$B$8,NOT(Daten!$B$11)),LOOKUP($B8,Daten!$A$220:$A$269,Daten!$L$220:$L$269),"")</f>
        <v/>
      </c>
      <c r="L14" s="86">
        <f>IF($A8&lt;=Daten!$B$8,LOOKUP($B8,Daten!$A$220:$A$269,Daten!$E$220:$E$269),"")</f>
        <v>0</v>
      </c>
      <c r="M14" s="16" t="str">
        <f>IF(AND($A8&lt;=Daten!$B$8,NOT(Daten!$B$11)),LOOKUP($B8,Daten!$A$271:$A$320,Daten!$L$271:$L$320),"")</f>
        <v/>
      </c>
      <c r="N14" s="86">
        <f>IF($A8&lt;=Daten!$B$8,LOOKUP($B8,Daten!$A$271:$A$320,Daten!$E$271:$E$320),"")</f>
        <v>0</v>
      </c>
      <c r="O14" s="16" t="str">
        <f>IF(AND($A8&lt;=Daten!$B$8,NOT(Daten!$B$11)),LOOKUP($B8,Daten!$A$322:$A$371,Daten!$L$322:$L$371),"")</f>
        <v/>
      </c>
      <c r="P14" s="86">
        <f>IF($A8&lt;=Daten!$B$8,LOOKUP($B8,Daten!$A$322:$A$371,Daten!$E$322:$E$371),"")</f>
        <v>0</v>
      </c>
    </row>
    <row r="15" spans="1:16" s="14" customFormat="1" ht="12" hidden="1" customHeight="1" x14ac:dyDescent="0.2">
      <c r="B15" s="15" t="str">
        <f>IF(AND($A8&lt;=Daten!$B$8,NOT(Daten!$B$11)),Daten!$E$10,"")</f>
        <v>Allergene</v>
      </c>
      <c r="C15" s="16" t="str">
        <f>IF(AND($A8&lt;=Daten!$B$8,NOT(Daten!$B$11)),LOOKUP($B8,Daten!$A$16:$A$65,Daten!$M$16:$M$65),"")</f>
        <v/>
      </c>
      <c r="D15" s="87"/>
      <c r="E15" s="16" t="str">
        <f>IF(AND($A8&lt;=Daten!$B$8,NOT(Daten!$B$11)),LOOKUP($B8,Daten!$A$67:$A$116,Daten!$M$67:$M$116),"")</f>
        <v/>
      </c>
      <c r="F15" s="87"/>
      <c r="G15" s="16" t="str">
        <f>IF(AND($A8&lt;=Daten!$B$8,NOT(Daten!$B$11)),LOOKUP($B8,Daten!$A$118:$A$167,Daten!$M$118:$M$167),"")</f>
        <v/>
      </c>
      <c r="H15" s="87"/>
      <c r="I15" s="16" t="str">
        <f>IF(AND($A8&lt;=Daten!$B$8,NOT(Daten!$B$11)),LOOKUP($B8,Daten!$A$169:$A$218,Daten!$M$169:$M$218),"")</f>
        <v/>
      </c>
      <c r="J15" s="87"/>
      <c r="K15" s="16" t="str">
        <f>IF(AND($A8&lt;=Daten!$B$8,NOT(Daten!$B$11)),LOOKUP($B8,Daten!$A$220:$A$269,Daten!$M$220:$M$269),"")</f>
        <v/>
      </c>
      <c r="L15" s="87"/>
      <c r="M15" s="16" t="str">
        <f>IF(AND($A8&lt;=Daten!$B$8,NOT(Daten!$B$11)),LOOKUP($B8,Daten!$A$271:$A$320,Daten!$M$271:$M$320),"")</f>
        <v/>
      </c>
      <c r="N15" s="87"/>
      <c r="O15" s="16" t="str">
        <f>IF(AND($A8&lt;=Daten!$B$8,NOT(Daten!$B$11)),LOOKUP($B8,Daten!$A$322:$A$371,Daten!$M$322:$M$371),"")</f>
        <v/>
      </c>
      <c r="P15" s="87"/>
    </row>
    <row r="16" spans="1:16" s="14" customFormat="1" ht="12" hidden="1" customHeight="1" x14ac:dyDescent="0.2">
      <c r="B16" s="15" t="str">
        <f>IF(AND($A8&lt;=Daten!$B$8,NOT(Daten!$B$11)),Daten!$F$10,"")</f>
        <v>Informationen</v>
      </c>
      <c r="C16" s="16" t="str">
        <f>IF(AND($A8&lt;=Daten!$B$8,NOT(Daten!$B$11)),LOOKUP($B8,Daten!$A$16:$A$65,Daten!$N$16:$N$65),"")</f>
        <v/>
      </c>
      <c r="D16" s="88"/>
      <c r="E16" s="16" t="str">
        <f>IF(AND($A8&lt;=Daten!$B$8,NOT(Daten!$B$11)),LOOKUP($B8,Daten!$A$67:$A$116,Daten!$N$67:$N$116),"")</f>
        <v/>
      </c>
      <c r="F16" s="88"/>
      <c r="G16" s="16" t="str">
        <f>IF(AND($A8&lt;=Daten!$B$8,NOT(Daten!$B$11)),LOOKUP($B8,Daten!$A$118:$A$167,Daten!$N$118:$N$167),"")</f>
        <v/>
      </c>
      <c r="H16" s="88"/>
      <c r="I16" s="16" t="str">
        <f>IF(AND($A8&lt;=Daten!$B$8,NOT(Daten!$B$11)),LOOKUP($B8,Daten!$A$169:$A$218,Daten!$N$169:$N$218),"")</f>
        <v/>
      </c>
      <c r="J16" s="88"/>
      <c r="K16" s="16" t="str">
        <f>IF(AND($A8&lt;=Daten!$B$8,NOT(Daten!$B$11)),LOOKUP($B8,Daten!$A$220:$A$269,Daten!$N$220:$N$269),"")</f>
        <v/>
      </c>
      <c r="L16" s="88"/>
      <c r="M16" s="16" t="str">
        <f>IF(AND($A8&lt;=Daten!$B$8,NOT(Daten!$B$11)),LOOKUP($B8,Daten!$A$271:$A$320,Daten!$N$271:$N$320),"")</f>
        <v/>
      </c>
      <c r="N16" s="88"/>
      <c r="O16" s="16" t="str">
        <f>IF(AND($A8&lt;=Daten!$B$8,NOT(Daten!$B$11)),LOOKUP($B8,Daten!$A$322:$A$371,Daten!$N$322:$N$371),"")</f>
        <v/>
      </c>
      <c r="P16" s="88"/>
    </row>
    <row r="17" spans="1:16" ht="12.75" customHeight="1" x14ac:dyDescent="0.2">
      <c r="A17" s="37">
        <v>2</v>
      </c>
      <c r="B17" s="80" t="str">
        <f>IF($A17&lt;=Daten!$B$8,Daten!C$9,"")</f>
        <v>Frühstück</v>
      </c>
      <c r="C17" s="91" t="str">
        <f>IF(A17&lt;=Daten!$B$8,LOOKUP(B17,Daten!$A$16:$A$65,Daten!$C$16:$C$65),"")</f>
        <v>Frühstück</v>
      </c>
      <c r="D17" s="17" t="str">
        <f>IF($A17&lt;=Daten!$B$8,LOOKUP($B17,Daten!$A$16:$A$65,Daten!$P$16:$P$65),"") &amp; " " &amp; IF($A17&lt;=Daten!$B$8,LOOKUP($B17,Daten!$A$16:$A$65,Daten!$Q$16:$Q$65),"")</f>
        <v>572,6 kcal</v>
      </c>
      <c r="E17" s="91" t="str">
        <f>IF($A17&lt;=Daten!$B$8,LOOKUP($B17,Daten!$A67:$A116,Daten!$C67:$C116),"")</f>
        <v>Frühstück</v>
      </c>
      <c r="F17" s="17" t="str">
        <f>IF($A17&lt;=Daten!$B$8,LOOKUP($B17,Daten!$A$67:$A$116,Daten!$P$67:$P$116),"") &amp; " " &amp; IF($A17&lt;=Daten!$B$8,LOOKUP($B17,Daten!$A$67:$A$116,Daten!$Q$67:$Q$116),"")</f>
        <v>579,4 kcal</v>
      </c>
      <c r="G17" s="91" t="str">
        <f>IF($A17&lt;=Daten!$B$8,LOOKUP($B17,Daten!$A$118:$A$167,Daten!$C118:$C167),"")</f>
        <v>Frühstück</v>
      </c>
      <c r="H17" s="17" t="str">
        <f>IF($A17&lt;=Daten!$B$8,LOOKUP($B17,Daten!$A$118:$A$167,Daten!$P$118:$P$167),"") &amp; " " &amp; IF($A17&lt;=Daten!$B$8,LOOKUP($B17,Daten!$A$118:$A$167,Daten!$Q$118:$Q$167),"")</f>
        <v>543,3 kcal</v>
      </c>
      <c r="I17" s="91" t="str">
        <f>IF($A17&lt;=Daten!$B$8,LOOKUP($B17,Daten!$A169:$A218,Daten!$C169:$C218),"")</f>
        <v>Frühstück</v>
      </c>
      <c r="J17" s="17" t="str">
        <f>IF($A17&lt;=Daten!$B$8,LOOKUP($B17,Daten!$A$169:$A$218,Daten!$P$169:$P$218),"") &amp; " " &amp; IF($A17&lt;=Daten!$B$8,LOOKUP($B17,Daten!$A$169:$A$218,Daten!$Q$169:$Q$218),"")</f>
        <v>527,3 kcal</v>
      </c>
      <c r="K17" s="91" t="str">
        <f>IF($A17&lt;=Daten!$B$8,LOOKUP($B17,Daten!$A220:$A269,Daten!$C220:$C269),"")</f>
        <v>Frühstück</v>
      </c>
      <c r="L17" s="17" t="str">
        <f>IF($A17&lt;=Daten!$B$8,LOOKUP($B17,Daten!$A$220:$A$269,Daten!$P$220:$P$269),"") &amp; " " &amp; IF($A17&lt;=Daten!$B$8,LOOKUP($B17,Daten!$A$220:$A$269,Daten!$Q$220:$Q$269),"")</f>
        <v>527,3 kcal</v>
      </c>
      <c r="M17" s="91" t="str">
        <f>IF($A17&lt;=Daten!$B$8,LOOKUP($B17,Daten!$A271:$A320,Daten!$C271:$C320),"")</f>
        <v>Frühstück</v>
      </c>
      <c r="N17" s="17" t="str">
        <f>IF($A17&lt;=Daten!$B$8,LOOKUP($B17,Daten!$A$271:$A$320,Daten!$P$271:$P$320),"") &amp; " " &amp; IF($A17&lt;=Daten!$B$8,LOOKUP($B17,Daten!$A$271:$A$320,Daten!$Q$271:$Q$320),"")</f>
        <v>560 kcal</v>
      </c>
      <c r="O17" s="91" t="str">
        <f>IF($A17&lt;=Daten!$B$8,LOOKUP($B17,Daten!$A322:$A371,Daten!$C322:$C371),"")</f>
        <v>Frühstück</v>
      </c>
      <c r="P17" s="17" t="str">
        <f>IF($A17&lt;=Daten!$B$8,LOOKUP($B17,Daten!$A$322:$A$371,Daten!$P$322:$P$371),"") &amp; " " &amp; IF($A17&lt;=Daten!$B$8,LOOKUP($B17,Daten!$A$322:$A$371,Daten!$Q$322:$Q$371),"")</f>
        <v>600,6 kcal</v>
      </c>
    </row>
    <row r="18" spans="1:16" ht="12.75" customHeight="1" x14ac:dyDescent="0.2">
      <c r="A18" s="38"/>
      <c r="B18" s="89"/>
      <c r="C18" s="92"/>
      <c r="D18" s="18" t="str">
        <f>IF($A17&lt;=Daten!$B$8,LOOKUP($B17,Daten!$A$16:$A$65,Daten!$R$16:$R$65),"") &amp; " " &amp; IF($A17&lt;=Daten!$B$8,LOOKUP($B17,Daten!$A$16:$A$65,Daten!$S$16:$S$65),"")</f>
        <v>2406,1 kJ</v>
      </c>
      <c r="E18" s="92"/>
      <c r="F18" s="18" t="str">
        <f>IF($A17&lt;=Daten!$B$8,LOOKUP($B17,Daten!$A$67:$A$116,Daten!$R$67:$R$116),"") &amp; " " &amp; IF($A17&lt;=Daten!$B$8,LOOKUP($B17,Daten!$A$67:$A$116,Daten!$S$67:$S$116),"")</f>
        <v>2436,3 kJ</v>
      </c>
      <c r="G18" s="92"/>
      <c r="H18" s="18" t="str">
        <f>IF($A17&lt;=Daten!$B$8,LOOKUP($B17,Daten!$A$118:$A$167,Daten!$R$118:$R$167),"") &amp; " " &amp; IF($A17&lt;=Daten!$B$8,LOOKUP($B17,Daten!$A$118:$A$167,Daten!$S$118:$S$167),"")</f>
        <v>2286,1 kJ</v>
      </c>
      <c r="I18" s="92"/>
      <c r="J18" s="18" t="str">
        <f>IF($A17&lt;=Daten!$B$8,LOOKUP($B17,Daten!$A$169:$A$218,Daten!$R$169:$R$218),"") &amp; " " &amp; IF($A17&lt;=Daten!$B$8,LOOKUP($B17,Daten!$A$169:$A$218,Daten!$S$169:$S$218),"")</f>
        <v>2219 kJ</v>
      </c>
      <c r="K18" s="92"/>
      <c r="L18" s="18" t="str">
        <f>IF($A17&lt;=Daten!$B$8,LOOKUP($B17,Daten!$A$220:$A$269,Daten!$R$220:$R$269),"") &amp; " " &amp; IF($A17&lt;=Daten!$B$8,LOOKUP($B17,Daten!$A$220:$A$269,Daten!$S$220:$S$269),"")</f>
        <v>2219 kJ</v>
      </c>
      <c r="M18" s="92"/>
      <c r="N18" s="18" t="str">
        <f>IF($A17&lt;=Daten!$B$8,LOOKUP($B17,Daten!$A$271:$A$320,Daten!$R$271:$R$320),"") &amp; " " &amp; IF($A17&lt;=Daten!$B$8,LOOKUP($B17,Daten!$A$271:$A$320,Daten!$S$271:$S$320),"")</f>
        <v>2354,5 kJ</v>
      </c>
      <c r="O18" s="92"/>
      <c r="P18" s="18" t="str">
        <f>IF($A17&lt;=Daten!$B$8,LOOKUP($B17,Daten!$A$322:$A$371,Daten!$R$322:$R$371),"") &amp; " " &amp; IF($A17&lt;=Daten!$B$8,LOOKUP($B17,Daten!$A$322:$A$371,Daten!$S$322:$S$371),"")</f>
        <v>2525,4 kJ</v>
      </c>
    </row>
    <row r="19" spans="1:16" ht="12.75" customHeight="1" x14ac:dyDescent="0.2">
      <c r="A19" s="38"/>
      <c r="B19" s="89"/>
      <c r="C19" s="92"/>
      <c r="D19" s="18" t="str">
        <f>IF($A17&lt;=Daten!$B$8,LOOKUP($B17,Daten!$A$16:$A$65,Daten!$V$16:$V$65),"") &amp; " " &amp; IF($A17&lt;=Daten!$B$8,LOOKUP($B17,Daten!$A$16:$A$65,Daten!$W$16:$W$65),"")</f>
        <v>13,7 g</v>
      </c>
      <c r="E19" s="92"/>
      <c r="F19" s="18" t="str">
        <f>IF($A17&lt;=Daten!$B$8,LOOKUP($B17,Daten!$A$67:$A$116,Daten!$V$67:$V$116),"") &amp; " " &amp; IF($A17&lt;=Daten!$B$8,LOOKUP($B17,Daten!$A$67:$A$116,Daten!$W$67:$W$116),"")</f>
        <v>17,7 g</v>
      </c>
      <c r="G19" s="92"/>
      <c r="H19" s="18" t="str">
        <f>IF($A17&lt;=Daten!$B$8,LOOKUP($B17,Daten!$A$118:$A$167,Daten!$V$118:$V$167),"") &amp; " " &amp; IF($A17&lt;=Daten!$B$8,LOOKUP($B17,Daten!$A$118:$A$167,Daten!$W$118:$W$167),"")</f>
        <v>17,9 g</v>
      </c>
      <c r="I19" s="92"/>
      <c r="J19" s="18" t="str">
        <f>IF($A17&lt;=Daten!$B$8,LOOKUP($B17,Daten!$A$169:$A$218,Daten!$V$169:$V$218),"") &amp; " " &amp; IF($A17&lt;=Daten!$B$8,LOOKUP($B17,Daten!$A$169:$A$218,Daten!$W$169:$W$218),"")</f>
        <v>17,4 g</v>
      </c>
      <c r="K19" s="92"/>
      <c r="L19" s="18" t="str">
        <f>IF($A17&lt;=Daten!$B$8,LOOKUP($B17,Daten!$A$220:$A$269,Daten!$V$220:$V$269),"") &amp; " " &amp; IF($A17&lt;=Daten!$B$8,LOOKUP($B17,Daten!$A$220:$A$269,Daten!$W$220:$W$269),"")</f>
        <v>17,4 g</v>
      </c>
      <c r="M19" s="92"/>
      <c r="N19" s="18" t="str">
        <f>IF($A17&lt;=Daten!$B$8,LOOKUP($B17,Daten!$A$271:$A$320,Daten!$V$271:$V$320),"") &amp; " " &amp; IF($A17&lt;=Daten!$B$8,LOOKUP($B17,Daten!$A$271:$A$320,Daten!$W$271:$W$320),"")</f>
        <v>17,1 g</v>
      </c>
      <c r="O19" s="92"/>
      <c r="P19" s="18" t="str">
        <f>IF($A17&lt;=Daten!$B$8,LOOKUP($B17,Daten!$A$322:$A$371,Daten!$V$322:$V$371),"") &amp; " " &amp; IF($A17&lt;=Daten!$B$8,LOOKUP($B17,Daten!$A$322:$A$371,Daten!$W$322:$W$371),"")</f>
        <v>19,3 g</v>
      </c>
    </row>
    <row r="20" spans="1:16" ht="12.75" customHeight="1" x14ac:dyDescent="0.2">
      <c r="A20" s="38"/>
      <c r="B20" s="89"/>
      <c r="C20" s="92"/>
      <c r="D20" s="18" t="str">
        <f>IF($A17&lt;=Daten!$B$8,LOOKUP($B17,Daten!$A$16:$A$65,Daten!$X$16:$X$65),"") &amp; " " &amp; IF($A17&lt;=Daten!$B$8,LOOKUP($B17,Daten!$A$16:$A$65,Daten!$Y$16:$Y$65),"")</f>
        <v>23,8 g</v>
      </c>
      <c r="E20" s="92"/>
      <c r="F20" s="18" t="str">
        <f>IF($A17&lt;=Daten!$B$8,LOOKUP($B17,Daten!$A$67:$A$116,Daten!$X$67:$X$116),"") &amp; " " &amp; IF($A17&lt;=Daten!$B$8,LOOKUP($B17,Daten!$A$67:$A$116,Daten!$Y$67:$Y$116),"")</f>
        <v>23 g</v>
      </c>
      <c r="G20" s="92"/>
      <c r="H20" s="18" t="str">
        <f>IF($A17&lt;=Daten!$B$8,LOOKUP($B17,Daten!$A$118:$A$167,Daten!$X$118:$X$167),"") &amp; " " &amp; IF($A17&lt;=Daten!$B$8,LOOKUP($B17,Daten!$A$118:$A$167,Daten!$Y$118:$Y$167),"")</f>
        <v>18,8 g</v>
      </c>
      <c r="I20" s="92"/>
      <c r="J20" s="18" t="str">
        <f>IF($A17&lt;=Daten!$B$8,LOOKUP($B17,Daten!$A$169:$A$218,Daten!$X$169:$X$218),"") &amp; " " &amp; IF($A17&lt;=Daten!$B$8,LOOKUP($B17,Daten!$A$169:$A$218,Daten!$Y$169:$Y$218),"")</f>
        <v>17,4 g</v>
      </c>
      <c r="K20" s="92"/>
      <c r="L20" s="18" t="str">
        <f>IF($A17&lt;=Daten!$B$8,LOOKUP($B17,Daten!$A$220:$A$269,Daten!$X$220:$X$269),"") &amp; " " &amp; IF($A17&lt;=Daten!$B$8,LOOKUP($B17,Daten!$A$220:$A$269,Daten!$Y$220:$Y$269),"")</f>
        <v>17,4 g</v>
      </c>
      <c r="M20" s="92"/>
      <c r="N20" s="18" t="str">
        <f>IF($A17&lt;=Daten!$B$8,LOOKUP($B17,Daten!$A$271:$A$320,Daten!$X$271:$X$320),"") &amp; " " &amp; IF($A17&lt;=Daten!$B$8,LOOKUP($B17,Daten!$A$271:$A$320,Daten!$Y$271:$Y$320),"")</f>
        <v>22,4 g</v>
      </c>
      <c r="O20" s="92"/>
      <c r="P20" s="18" t="str">
        <f>IF($A17&lt;=Daten!$B$8,LOOKUP($B17,Daten!$A$322:$A$371,Daten!$X$322:$X$371),"") &amp; " " &amp; IF($A17&lt;=Daten!$B$8,LOOKUP($B17,Daten!$A$322:$A$371,Daten!$Y$322:$Y$371),"")</f>
        <v>24,7 g</v>
      </c>
    </row>
    <row r="21" spans="1:16" ht="12.75" customHeight="1" x14ac:dyDescent="0.2">
      <c r="A21" s="38"/>
      <c r="B21" s="90"/>
      <c r="C21" s="93"/>
      <c r="D21" s="19" t="str">
        <f>IF($A17&lt;=Daten!$B$8,LOOKUP($B17,Daten!$A$16:$A$65,Daten!$Z$16:$Z$65),"") &amp; " " &amp; IF($A17&lt;=Daten!$B$8,LOOKUP($B17,Daten!$A$16:$A$65,Daten!$AA$16:$AA$65),"")</f>
        <v>73,3 g</v>
      </c>
      <c r="E21" s="93"/>
      <c r="F21" s="19" t="str">
        <f>IF($A17&lt;=Daten!$B$8,LOOKUP($B17,Daten!$A$67:$A$116,Daten!$Z$67:$Z$116),"") &amp; " " &amp; IF($A17&lt;=Daten!$B$8,LOOKUP($B17,Daten!$A$67:$A$116,Daten!$AA$67:$AA$116),"")</f>
        <v>72,8 g</v>
      </c>
      <c r="G21" s="93"/>
      <c r="H21" s="19" t="str">
        <f>IF($A17&lt;=Daten!$B$8,LOOKUP($B17,Daten!$A$118:$A$167,Daten!$Z$118:$Z$167),"") &amp; " " &amp; IF($A17&lt;=Daten!$B$8,LOOKUP($B17,Daten!$A$118:$A$167,Daten!$AA$118:$AA$167),"")</f>
        <v>72,9 g</v>
      </c>
      <c r="I21" s="93"/>
      <c r="J21" s="19" t="str">
        <f>IF($A17&lt;=Daten!$B$8,LOOKUP($B17,Daten!$A$169:$A$218,Daten!$Z$169:$Z$218),"") &amp; " " &amp; IF($A17&lt;=Daten!$B$8,LOOKUP($B17,Daten!$A$169:$A$218,Daten!$AA$169:$AA$218),"")</f>
        <v>72,7 g</v>
      </c>
      <c r="K21" s="93"/>
      <c r="L21" s="19" t="str">
        <f>IF($A17&lt;=Daten!$B$8,LOOKUP($B17,Daten!$A$220:$A$269,Daten!$Z$220:$Z$269),"") &amp; " " &amp; IF($A17&lt;=Daten!$B$8,LOOKUP($B17,Daten!$A$220:$A$269,Daten!$AA$220:$AA$269),"")</f>
        <v>72,7 g</v>
      </c>
      <c r="M21" s="93"/>
      <c r="N21" s="19" t="str">
        <f>IF($A17&lt;=Daten!$B$8,LOOKUP($B17,Daten!$A$271:$A$320,Daten!$Z$271:$Z$320),"") &amp; " " &amp; IF($A17&lt;=Daten!$B$8,LOOKUP($B17,Daten!$A$271:$A$320,Daten!$AA$271:$AA$320),"")</f>
        <v>70,1 g</v>
      </c>
      <c r="O21" s="93"/>
      <c r="P21" s="19" t="str">
        <f>IF($A17&lt;=Daten!$B$8,LOOKUP($B17,Daten!$A$322:$A$371,Daten!$Z$322:$Z$371),"") &amp; " " &amp; IF($A17&lt;=Daten!$B$8,LOOKUP($B17,Daten!$A$322:$A$371,Daten!$AA$322:$AA$371),"")</f>
        <v>72,6 g</v>
      </c>
    </row>
    <row r="22" spans="1:16" ht="12" customHeight="1" x14ac:dyDescent="0.2">
      <c r="A22" s="23"/>
      <c r="B22" s="15" t="str">
        <f>IF(AND($A17&lt;=Daten!$B$8,NOT(Daten!$B$11)),Daten!$D$10,"")</f>
        <v>Zusatzstoffe</v>
      </c>
      <c r="C22" s="20" t="str">
        <f>IF(AND($A17&lt;=Daten!$B$8,NOT(Daten!$B$11)),LOOKUP($B17,Daten!$A$16:$A$65,Daten!$L$16:$L$65),"")</f>
        <v/>
      </c>
      <c r="D22" s="94">
        <f>IF($A17&lt;=Daten!$B$8,LOOKUP($B17,Daten!$A$16:$A$65,Daten!$E$16:$E$65),"")</f>
        <v>0.78</v>
      </c>
      <c r="E22" s="20" t="str">
        <f>IF(AND($A17&lt;=Daten!$B$8,NOT(Daten!$B$11)),LOOKUP($B17,Daten!$A$67:$A$116,Daten!$L$67:$L$116),"")</f>
        <v/>
      </c>
      <c r="F22" s="94">
        <f>IF($A17&lt;=Daten!$B$8,LOOKUP($B17,Daten!$A$67:$A$116,Daten!$E$67:$E$116),"")</f>
        <v>0.8</v>
      </c>
      <c r="G22" s="20" t="str">
        <f>IF(AND($A17&lt;=Daten!$B$8,NOT(Daten!$B$11)),LOOKUP($B17,Daten!$A$118:$A$167,Daten!$L$118:$L$167),"")</f>
        <v>34</v>
      </c>
      <c r="H22" s="94">
        <f>IF($A17&lt;=Daten!$B$8,LOOKUP($B17,Daten!$A$118:$A$167,Daten!$E$118:$E$167),"")</f>
        <v>0.78</v>
      </c>
      <c r="I22" s="20" t="str">
        <f>IF(AND($A17&lt;=Daten!$B$8,NOT(Daten!$B$11)),LOOKUP($B17,Daten!$A$169:$A$218,Daten!$L$169:$L$218),"")</f>
        <v/>
      </c>
      <c r="J22" s="94">
        <f>IF($A17&lt;=Daten!$B$8,LOOKUP($B17,Daten!$A$169:$A$218,Daten!$E$169:$E$218),"")</f>
        <v>0.85</v>
      </c>
      <c r="K22" s="20" t="str">
        <f>IF(AND($A17&lt;=Daten!$B$8,NOT(Daten!$B$11)),LOOKUP($B17,Daten!$A$220:$A$269,Daten!$L$220:$L$269),"")</f>
        <v/>
      </c>
      <c r="L22" s="94">
        <f>IF($A17&lt;=Daten!$B$8,LOOKUP($B17,Daten!$A$220:$A$269,Daten!$E$220:$E$269),"")</f>
        <v>0.85</v>
      </c>
      <c r="M22" s="20" t="str">
        <f>IF(AND($A17&lt;=Daten!$B$8,NOT(Daten!$B$11)),LOOKUP($B17,Daten!$A$271:$A$320,Daten!$L$271:$L$320),"")</f>
        <v/>
      </c>
      <c r="N22" s="94">
        <f>IF($A17&lt;=Daten!$B$8,LOOKUP($B17,Daten!$A$271:$A$320,Daten!$E$271:$E$320),"")</f>
        <v>0.79</v>
      </c>
      <c r="O22" s="20" t="str">
        <f>IF(AND($A17&lt;=Daten!$B$8,NOT(Daten!$B$11)),LOOKUP($B17,Daten!$A$322:$A$371,Daten!$L$322:$L$371),"")</f>
        <v/>
      </c>
      <c r="P22" s="94">
        <f>IF($A17&lt;=Daten!$B$8,LOOKUP($B17,Daten!$A$322:$A$371,Daten!$E$322:$E$371),"")</f>
        <v>0.97</v>
      </c>
    </row>
    <row r="23" spans="1:16" s="14" customFormat="1" ht="12" customHeight="1" x14ac:dyDescent="0.2">
      <c r="B23" s="15" t="str">
        <f>IF(AND($A17&lt;=Daten!$B$8,NOT(Daten!$B$11)),Daten!$E$10,"")</f>
        <v>Allergene</v>
      </c>
      <c r="C23" s="20" t="str">
        <f>IF(AND($A17&lt;=Daten!$B$8,NOT(Daten!$B$11)),LOOKUP($B17,Daten!$A$16:$A$65,Daten!$M$16:$M$65),"")</f>
        <v>a, g, h, j, a1, a2, h7</v>
      </c>
      <c r="D23" s="95"/>
      <c r="E23" s="20" t="str">
        <f>IF(AND($A17&lt;=Daten!$B$8,NOT(Daten!$B$11)),LOOKUP($B17,Daten!$A$67:$A$116,Daten!$M$67:$M$116),"")</f>
        <v>a, g, a1, a2</v>
      </c>
      <c r="F23" s="95"/>
      <c r="G23" s="20" t="str">
        <f>IF(AND($A17&lt;=Daten!$B$8,NOT(Daten!$B$11)),LOOKUP($B17,Daten!$A$118:$A$167,Daten!$M$118:$M$167),"")</f>
        <v>a, g, a1, a2</v>
      </c>
      <c r="H23" s="95"/>
      <c r="I23" s="20" t="str">
        <f>IF(AND($A17&lt;=Daten!$B$8,NOT(Daten!$B$11)),LOOKUP($B17,Daten!$A$169:$A$218,Daten!$M$169:$M$218),"")</f>
        <v>a, g, a1, a2</v>
      </c>
      <c r="J23" s="95"/>
      <c r="K23" s="20" t="str">
        <f>IF(AND($A17&lt;=Daten!$B$8,NOT(Daten!$B$11)),LOOKUP($B17,Daten!$A$220:$A$269,Daten!$M$220:$M$269),"")</f>
        <v>a, g, a1, a2</v>
      </c>
      <c r="L23" s="95"/>
      <c r="M23" s="20" t="str">
        <f>IF(AND($A17&lt;=Daten!$B$8,NOT(Daten!$B$11)),LOOKUP($B17,Daten!$A$271:$A$320,Daten!$M$271:$M$320),"")</f>
        <v>a, g, a1, a2</v>
      </c>
      <c r="N23" s="95"/>
      <c r="O23" s="20" t="str">
        <f>IF(AND($A17&lt;=Daten!$B$8,NOT(Daten!$B$11)),LOOKUP($B17,Daten!$A$322:$A$371,Daten!$M$322:$M$371),"")</f>
        <v>a, g, a1, a2</v>
      </c>
      <c r="P23" s="95"/>
    </row>
    <row r="24" spans="1:16" s="14" customFormat="1" ht="12" customHeight="1" x14ac:dyDescent="0.2">
      <c r="B24" s="15" t="str">
        <f>IF(AND($A17&lt;=Daten!$B$8,NOT(Daten!$B$11)),Daten!$F$10,"")</f>
        <v>Informationen</v>
      </c>
      <c r="C24" s="20" t="str">
        <f>IF(AND($A17&lt;=Daten!$B$8,NOT(Daten!$B$11)),LOOKUP($B17,Daten!$A$16:$A$65,Daten!$N$16:$N$65),"")</f>
        <v/>
      </c>
      <c r="D24" s="96"/>
      <c r="E24" s="20" t="str">
        <f>IF(AND($A17&lt;=Daten!$B$8,NOT(Daten!$B$11)),LOOKUP($B17,Daten!$A$67:$A$116,Daten!$N$67:$N$116),"")</f>
        <v/>
      </c>
      <c r="F24" s="96"/>
      <c r="G24" s="20" t="str">
        <f>IF(AND($A17&lt;=Daten!$B$8,NOT(Daten!$B$11)),LOOKUP($B17,Daten!$A$118:$A$167,Daten!$N$118:$N$167),"")</f>
        <v>35, 50</v>
      </c>
      <c r="H24" s="96"/>
      <c r="I24" s="20" t="str">
        <f>IF(AND($A17&lt;=Daten!$B$8,NOT(Daten!$B$11)),LOOKUP($B17,Daten!$A$169:$A$218,Daten!$N$169:$N$218),"")</f>
        <v/>
      </c>
      <c r="J24" s="96"/>
      <c r="K24" s="20" t="str">
        <f>IF(AND($A17&lt;=Daten!$B$8,NOT(Daten!$B$11)),LOOKUP($B17,Daten!$A$220:$A$269,Daten!$N$220:$N$269),"")</f>
        <v/>
      </c>
      <c r="L24" s="96"/>
      <c r="M24" s="20" t="str">
        <f>IF(AND($A17&lt;=Daten!$B$8,NOT(Daten!$B$11)),LOOKUP($B17,Daten!$A$271:$A$320,Daten!$N$271:$N$320),"")</f>
        <v/>
      </c>
      <c r="N24" s="96"/>
      <c r="O24" s="20" t="str">
        <f>IF(AND($A17&lt;=Daten!$B$8,NOT(Daten!$B$11)),LOOKUP($B17,Daten!$A$322:$A$371,Daten!$N$322:$N$371),"")</f>
        <v/>
      </c>
      <c r="P24" s="96"/>
    </row>
    <row r="25" spans="1:16" ht="12.75" customHeight="1" x14ac:dyDescent="0.2">
      <c r="A25" s="37">
        <v>3</v>
      </c>
      <c r="B25" s="80" t="str">
        <f>IF($A25&lt;=Daten!$B$8,Daten!D$9,"")</f>
        <v>Suppe</v>
      </c>
      <c r="C25" s="82" t="str">
        <f>IF(A25&lt;=Daten!$B$8,LOOKUP(B25,Daten!A16:A65,Daten!C16:C65),"")</f>
        <v>Kräutercremesuppe</v>
      </c>
      <c r="D25" s="11" t="str">
        <f>IF($A25&lt;=Daten!$B$8,LOOKUP($B25,Daten!$A$16:$A$65,Daten!$P$16:$P$65),"") &amp; " " &amp; IF($A25&lt;=Daten!$B$8,LOOKUP($B25,Daten!$A$16:$A$65,Daten!$Q$16:$Q$65),"")</f>
        <v>47,4 kcal</v>
      </c>
      <c r="E25" s="82" t="str">
        <f>IF($A25&lt;=Daten!$B$8,LOOKUP($B25,Daten!$A67:$A116,Daten!$C67:$C116),"")</f>
        <v>Backerbsensuppe</v>
      </c>
      <c r="F25" s="11" t="str">
        <f>IF($A25&lt;=Daten!$B$8,LOOKUP($B25,Daten!$A$67:$A$116,Daten!$P$67:$P$116),"") &amp; " " &amp; IF($A25&lt;=Daten!$B$8,LOOKUP($B25,Daten!$A$67:$A$116,Daten!$Q$67:$Q$116),"")</f>
        <v>54,2 kcal</v>
      </c>
      <c r="G25" s="82" t="str">
        <f>IF($A25&lt;=Daten!$B$8,LOOKUP($B25,Daten!$A$118:$A$167,Daten!$C118:$C167),"")</f>
        <v>Tomatencremesuppe</v>
      </c>
      <c r="H25" s="11" t="str">
        <f>IF($A25&lt;=Daten!$B$8,LOOKUP($B25,Daten!$A$118:$A$167,Daten!$P$118:$P$167),"") &amp; " " &amp; IF($A25&lt;=Daten!$B$8,LOOKUP($B25,Daten!$A$118:$A$167,Daten!$Q$118:$Q$167),"")</f>
        <v>56,1 kcal</v>
      </c>
      <c r="I25" s="82" t="str">
        <f>IF($A25&lt;=Daten!$B$8,LOOKUP($B25,Daten!$A169:$A218,Daten!$C169:$C218),"")</f>
        <v>Grießklößchensuppe</v>
      </c>
      <c r="J25" s="11" t="str">
        <f>IF($A25&lt;=Daten!$B$8,LOOKUP($B25,Daten!$A$169:$A$218,Daten!$P$169:$P$218),"") &amp; " " &amp; IF($A25&lt;=Daten!$B$8,LOOKUP($B25,Daten!$A$169:$A$218,Daten!$Q$169:$Q$218),"")</f>
        <v>64,4 kcal</v>
      </c>
      <c r="K25" s="82" t="str">
        <f>IF($A25&lt;=Daten!$B$8,LOOKUP($B25,Daten!$A220:$A269,Daten!$C220:$C269),"")</f>
        <v>Nudelsuppe</v>
      </c>
      <c r="L25" s="11" t="str">
        <f>IF($A25&lt;=Daten!$B$8,LOOKUP($B25,Daten!$A$220:$A$269,Daten!$P$220:$P$269),"") &amp; " " &amp; IF($A25&lt;=Daten!$B$8,LOOKUP($B25,Daten!$A$220:$A$269,Daten!$Q$220:$Q$269),"")</f>
        <v>23,9 kcal</v>
      </c>
      <c r="M25" s="82" t="str">
        <f>IF($A25&lt;=Daten!$B$8,LOOKUP($B25,Daten!$A271:$A320,Daten!$C271:$C320),"")</f>
        <v/>
      </c>
      <c r="N25" s="11" t="str">
        <f>IF($A25&lt;=Daten!$B$8,LOOKUP($B25,Daten!$A$271:$A$320,Daten!$P$271:$P$320),"") &amp; " " &amp; IF($A25&lt;=Daten!$B$8,LOOKUP($B25,Daten!$A$271:$A$320,Daten!$Q$271:$Q$320),"")</f>
        <v xml:space="preserve"> </v>
      </c>
      <c r="O25" s="82" t="str">
        <f>IF($A25&lt;=Daten!$B$8,LOOKUP($B25,Daten!$A322:$A371,Daten!$C322:$C371),"")</f>
        <v>Markklößchensuppe</v>
      </c>
      <c r="P25" s="11" t="str">
        <f>IF($A25&lt;=Daten!$B$8,LOOKUP($B25,Daten!$A$322:$A$371,Daten!$P$322:$P$371),"") &amp; " " &amp; IF($A25&lt;=Daten!$B$8,LOOKUP($B25,Daten!$A$322:$A$371,Daten!$Q$322:$Q$371),"")</f>
        <v>70,2 kcal</v>
      </c>
    </row>
    <row r="26" spans="1:16" ht="12.75" customHeight="1" x14ac:dyDescent="0.2">
      <c r="A26" s="38"/>
      <c r="B26" s="97"/>
      <c r="C26" s="83"/>
      <c r="D26" s="12" t="str">
        <f>IF($A25&lt;=Daten!$B$8,LOOKUP($B25,Daten!$A$16:$A$65,Daten!$R$16:$R$65),"") &amp; " " &amp; IF($A25&lt;=Daten!$B$8,LOOKUP($B25,Daten!$A$16:$A$65,Daten!$S$16:$S$65),"")</f>
        <v>198,3 kJ</v>
      </c>
      <c r="E26" s="83"/>
      <c r="F26" s="12" t="str">
        <f>IF($A25&lt;=Daten!$B$8,LOOKUP($B25,Daten!$A$67:$A$116,Daten!$R$67:$R$116),"") &amp; " " &amp; IF($A25&lt;=Daten!$B$8,LOOKUP($B25,Daten!$A$67:$A$116,Daten!$S$67:$S$116),"")</f>
        <v>226,7 kJ</v>
      </c>
      <c r="G26" s="83"/>
      <c r="H26" s="12" t="str">
        <f>IF($A25&lt;=Daten!$B$8,LOOKUP($B25,Daten!$A$118:$A$167,Daten!$R$118:$R$167),"") &amp; " " &amp; IF($A25&lt;=Daten!$B$8,LOOKUP($B25,Daten!$A$118:$A$167,Daten!$S$118:$S$167),"")</f>
        <v>234,1 kJ</v>
      </c>
      <c r="I26" s="83"/>
      <c r="J26" s="12" t="str">
        <f>IF($A25&lt;=Daten!$B$8,LOOKUP($B25,Daten!$A$169:$A$218,Daten!$R$169:$R$218),"") &amp; " " &amp; IF($A25&lt;=Daten!$B$8,LOOKUP($B25,Daten!$A$169:$A$218,Daten!$S$169:$S$218),"")</f>
        <v>268,2 kJ</v>
      </c>
      <c r="K26" s="83"/>
      <c r="L26" s="12" t="str">
        <f>IF($A25&lt;=Daten!$B$8,LOOKUP($B25,Daten!$A$220:$A$269,Daten!$R$220:$R$269),"") &amp; " " &amp; IF($A25&lt;=Daten!$B$8,LOOKUP($B25,Daten!$A$220:$A$269,Daten!$S$220:$S$269),"")</f>
        <v>101 kJ</v>
      </c>
      <c r="M26" s="83"/>
      <c r="N26" s="12" t="str">
        <f>IF($A25&lt;=Daten!$B$8,LOOKUP($B25,Daten!$A$271:$A$320,Daten!$R$271:$R$320),"") &amp; " " &amp; IF($A25&lt;=Daten!$B$8,LOOKUP($B25,Daten!$A$271:$A$320,Daten!$S$271:$S$320),"")</f>
        <v xml:space="preserve"> </v>
      </c>
      <c r="O26" s="83"/>
      <c r="P26" s="12" t="str">
        <f>IF($A25&lt;=Daten!$B$8,LOOKUP($B25,Daten!$A$322:$A$371,Daten!$R$322:$R$371),"") &amp; " " &amp; IF($A25&lt;=Daten!$B$8,LOOKUP($B25,Daten!$A$322:$A$371,Daten!$S$322:$S$371),"")</f>
        <v>292 kJ</v>
      </c>
    </row>
    <row r="27" spans="1:16" ht="12.75" customHeight="1" x14ac:dyDescent="0.2">
      <c r="A27" s="38"/>
      <c r="B27" s="97"/>
      <c r="C27" s="83"/>
      <c r="D27" s="12" t="str">
        <f>IF($A25&lt;=Daten!$B$8,LOOKUP($B25,Daten!$A$16:$A$65,Daten!$V$16:$V$65),"") &amp; " " &amp; IF($A25&lt;=Daten!$B$8,LOOKUP($B25,Daten!$A$16:$A$65,Daten!$W$16:$W$65),"")</f>
        <v>0,7 g</v>
      </c>
      <c r="E27" s="83"/>
      <c r="F27" s="12" t="str">
        <f>IF($A25&lt;=Daten!$B$8,LOOKUP($B25,Daten!$A$67:$A$116,Daten!$V$67:$V$116),"") &amp; " " &amp; IF($A25&lt;=Daten!$B$8,LOOKUP($B25,Daten!$A$67:$A$116,Daten!$W$67:$W$116),"")</f>
        <v>3,3 g</v>
      </c>
      <c r="G27" s="83"/>
      <c r="H27" s="12" t="str">
        <f>IF($A25&lt;=Daten!$B$8,LOOKUP($B25,Daten!$A$118:$A$167,Daten!$V$118:$V$167),"") &amp; " " &amp; IF($A25&lt;=Daten!$B$8,LOOKUP($B25,Daten!$A$118:$A$167,Daten!$W$118:$W$167),"")</f>
        <v>2,1 g</v>
      </c>
      <c r="I27" s="83"/>
      <c r="J27" s="12" t="str">
        <f>IF($A25&lt;=Daten!$B$8,LOOKUP($B25,Daten!$A$169:$A$218,Daten!$V$169:$V$218),"") &amp; " " &amp; IF($A25&lt;=Daten!$B$8,LOOKUP($B25,Daten!$A$169:$A$218,Daten!$W$169:$W$218),"")</f>
        <v>2,1 g</v>
      </c>
      <c r="K27" s="83"/>
      <c r="L27" s="12" t="str">
        <f>IF($A25&lt;=Daten!$B$8,LOOKUP($B25,Daten!$A$220:$A$269,Daten!$V$220:$V$269),"") &amp; " " &amp; IF($A25&lt;=Daten!$B$8,LOOKUP($B25,Daten!$A$220:$A$269,Daten!$W$220:$W$269),"")</f>
        <v>1,2 g</v>
      </c>
      <c r="M27" s="83"/>
      <c r="N27" s="12" t="str">
        <f>IF($A25&lt;=Daten!$B$8,LOOKUP($B25,Daten!$A$271:$A$320,Daten!$V$271:$V$320),"") &amp; " " &amp; IF($A25&lt;=Daten!$B$8,LOOKUP($B25,Daten!$A$271:$A$320,Daten!$W$271:$W$320),"")</f>
        <v xml:space="preserve"> </v>
      </c>
      <c r="O27" s="83"/>
      <c r="P27" s="12" t="str">
        <f>IF($A25&lt;=Daten!$B$8,LOOKUP($B25,Daten!$A$322:$A$371,Daten!$V$322:$V$371),"") &amp; " " &amp; IF($A25&lt;=Daten!$B$8,LOOKUP($B25,Daten!$A$322:$A$371,Daten!$W$322:$W$371),"")</f>
        <v>2 g</v>
      </c>
    </row>
    <row r="28" spans="1:16" ht="12.75" customHeight="1" x14ac:dyDescent="0.2">
      <c r="A28" s="38"/>
      <c r="B28" s="97"/>
      <c r="C28" s="83"/>
      <c r="D28" s="12" t="str">
        <f>IF($A25&lt;=Daten!$B$8,LOOKUP($B25,Daten!$A$16:$A$65,Daten!$X$16:$X$65),"") &amp; " " &amp; IF($A25&lt;=Daten!$B$8,LOOKUP($B25,Daten!$A$16:$A$65,Daten!$Y$16:$Y$65),"")</f>
        <v>3,5 g</v>
      </c>
      <c r="E28" s="83"/>
      <c r="F28" s="12" t="str">
        <f>IF($A25&lt;=Daten!$B$8,LOOKUP($B25,Daten!$A$67:$A$116,Daten!$X$67:$X$116),"") &amp; " " &amp; IF($A25&lt;=Daten!$B$8,LOOKUP($B25,Daten!$A$67:$A$116,Daten!$Y$67:$Y$116),"")</f>
        <v>2,4 g</v>
      </c>
      <c r="G28" s="83"/>
      <c r="H28" s="12" t="str">
        <f>IF($A25&lt;=Daten!$B$8,LOOKUP($B25,Daten!$A$118:$A$167,Daten!$X$118:$X$167),"") &amp; " " &amp; IF($A25&lt;=Daten!$B$8,LOOKUP($B25,Daten!$A$118:$A$167,Daten!$Y$118:$Y$167),"")</f>
        <v>2,3 g</v>
      </c>
      <c r="I28" s="83"/>
      <c r="J28" s="12" t="str">
        <f>IF($A25&lt;=Daten!$B$8,LOOKUP($B25,Daten!$A$169:$A$218,Daten!$X$169:$X$218),"") &amp; " " &amp; IF($A25&lt;=Daten!$B$8,LOOKUP($B25,Daten!$A$169:$A$218,Daten!$Y$169:$Y$218),"")</f>
        <v>3,8 g</v>
      </c>
      <c r="K28" s="83"/>
      <c r="L28" s="12" t="str">
        <f>IF($A25&lt;=Daten!$B$8,LOOKUP($B25,Daten!$A$220:$A$269,Daten!$X$220:$X$269),"") &amp; " " &amp; IF($A25&lt;=Daten!$B$8,LOOKUP($B25,Daten!$A$220:$A$269,Daten!$Y$220:$Y$269),"")</f>
        <v>0,2 g</v>
      </c>
      <c r="M28" s="83"/>
      <c r="N28" s="12" t="str">
        <f>IF($A25&lt;=Daten!$B$8,LOOKUP($B25,Daten!$A$271:$A$320,Daten!$X$271:$X$320),"") &amp; " " &amp; IF($A25&lt;=Daten!$B$8,LOOKUP($B25,Daten!$A$271:$A$320,Daten!$Y$271:$Y$320),"")</f>
        <v xml:space="preserve"> </v>
      </c>
      <c r="O28" s="83"/>
      <c r="P28" s="12" t="str">
        <f>IF($A25&lt;=Daten!$B$8,LOOKUP($B25,Daten!$A$322:$A$371,Daten!$X$322:$X$371),"") &amp; " " &amp; IF($A25&lt;=Daten!$B$8,LOOKUP($B25,Daten!$A$322:$A$371,Daten!$Y$322:$Y$371),"")</f>
        <v>4,3 g</v>
      </c>
    </row>
    <row r="29" spans="1:16" ht="12.75" customHeight="1" x14ac:dyDescent="0.2">
      <c r="A29" s="38"/>
      <c r="B29" s="98"/>
      <c r="C29" s="84"/>
      <c r="D29" s="13" t="str">
        <f>IF($A25&lt;=Daten!$B$8,LOOKUP($B25,Daten!$A$16:$A$65,Daten!$Z$16:$Z$65),"") &amp; " " &amp; IF($A25&lt;=Daten!$B$8,LOOKUP($B25,Daten!$A$16:$A$65,Daten!$AA$16:$AA$65),"")</f>
        <v>3,3 g</v>
      </c>
      <c r="E29" s="85"/>
      <c r="F29" s="13" t="str">
        <f>IF($A25&lt;=Daten!$B$8,LOOKUP($B25,Daten!$A$67:$A$116,Daten!$Z$67:$Z$116),"") &amp; " " &amp; IF($A25&lt;=Daten!$B$8,LOOKUP($B25,Daten!$A$67:$A$116,Daten!$AA$67:$AA$116),"")</f>
        <v>4,8 g</v>
      </c>
      <c r="G29" s="85"/>
      <c r="H29" s="13" t="str">
        <f>IF($A25&lt;=Daten!$B$8,LOOKUP($B25,Daten!$A$118:$A$167,Daten!$Z$118:$Z$167),"") &amp; " " &amp; IF($A25&lt;=Daten!$B$8,LOOKUP($B25,Daten!$A$118:$A$167,Daten!$AA$118:$AA$167),"")</f>
        <v>7 g</v>
      </c>
      <c r="I29" s="85"/>
      <c r="J29" s="13" t="str">
        <f>IF($A25&lt;=Daten!$B$8,LOOKUP($B25,Daten!$A$169:$A$218,Daten!$Z$169:$Z$218),"") &amp; " " &amp; IF($A25&lt;=Daten!$B$8,LOOKUP($B25,Daten!$A$169:$A$218,Daten!$AA$169:$AA$218),"")</f>
        <v>5,3 g</v>
      </c>
      <c r="K29" s="85"/>
      <c r="L29" s="13" t="str">
        <f>IF($A25&lt;=Daten!$B$8,LOOKUP($B25,Daten!$A$220:$A$269,Daten!$Z$220:$Z$269),"") &amp; " " &amp; IF($A25&lt;=Daten!$B$8,LOOKUP($B25,Daten!$A$220:$A$269,Daten!$AA$220:$AA$269),"")</f>
        <v>4,3 g</v>
      </c>
      <c r="M29" s="85"/>
      <c r="N29" s="13" t="str">
        <f>IF($A25&lt;=Daten!$B$8,LOOKUP($B25,Daten!$A$271:$A$320,Daten!$Z$271:$Z$320),"") &amp; " " &amp; IF($A25&lt;=Daten!$B$8,LOOKUP($B25,Daten!$A$271:$A$320,Daten!$AA$271:$AA$320),"")</f>
        <v xml:space="preserve"> </v>
      </c>
      <c r="O29" s="85"/>
      <c r="P29" s="13" t="str">
        <f>IF($A25&lt;=Daten!$B$8,LOOKUP($B25,Daten!$A$322:$A$371,Daten!$Z$322:$Z$371),"") &amp; " " &amp; IF($A25&lt;=Daten!$B$8,LOOKUP($B25,Daten!$A$322:$A$371,Daten!$AA$322:$AA$371),"")</f>
        <v>5,8 g</v>
      </c>
    </row>
    <row r="30" spans="1:16" ht="12" customHeight="1" x14ac:dyDescent="0.2">
      <c r="A30" s="23"/>
      <c r="B30" s="15" t="str">
        <f>IF(AND($A25&lt;=Daten!$B$8,NOT(Daten!$B$11)),Daten!$D$10,"")</f>
        <v>Zusatzstoffe</v>
      </c>
      <c r="C30" s="16" t="str">
        <f>IF(AND($A25&lt;=Daten!$B$8,NOT(Daten!$B$11)),LOOKUP($B25,Daten!$A$16:$A$65,Daten!$L$16:$L$65),"")</f>
        <v/>
      </c>
      <c r="D30" s="86">
        <f>IF($A25&lt;=Daten!$B$8,LOOKUP($B25,Daten!$A$16:$A$65,Daten!$E$16:$E$65),"")</f>
        <v>0.08</v>
      </c>
      <c r="E30" s="16" t="str">
        <f>IF(AND($A25&lt;=Daten!$B$8,NOT(Daten!$B$11)),LOOKUP($B25,Daten!$A$67:$A$116,Daten!$L$67:$L$116),"")</f>
        <v>4</v>
      </c>
      <c r="F30" s="86">
        <f>IF($A25&lt;=Daten!$B$8,LOOKUP($B25,Daten!$A$67:$A$116,Daten!$E$67:$E$116),"")</f>
        <v>0.2</v>
      </c>
      <c r="G30" s="16" t="str">
        <f>IF(AND($A25&lt;=Daten!$B$8,NOT(Daten!$B$11)),LOOKUP($B25,Daten!$A$118:$A$167,Daten!$L$118:$L$167),"")</f>
        <v/>
      </c>
      <c r="H30" s="86">
        <f>IF($A25&lt;=Daten!$B$8,LOOKUP($B25,Daten!$A$118:$A$167,Daten!$E$118:$E$167),"")</f>
        <v>0.15</v>
      </c>
      <c r="I30" s="16" t="str">
        <f>IF(AND($A25&lt;=Daten!$B$8,NOT(Daten!$B$11)),LOOKUP($B25,Daten!$A$169:$A$218,Daten!$L$169:$L$218),"")</f>
        <v/>
      </c>
      <c r="J30" s="86">
        <f>IF($A25&lt;=Daten!$B$8,LOOKUP($B25,Daten!$A$169:$A$218,Daten!$E$169:$E$218),"")</f>
        <v>0.22</v>
      </c>
      <c r="K30" s="16" t="str">
        <f>IF(AND($A25&lt;=Daten!$B$8,NOT(Daten!$B$11)),LOOKUP($B25,Daten!$A$220:$A$269,Daten!$L$220:$L$269),"")</f>
        <v/>
      </c>
      <c r="L30" s="86">
        <f>IF($A25&lt;=Daten!$B$8,LOOKUP($B25,Daten!$A$220:$A$269,Daten!$E$220:$E$269),"")</f>
        <v>0.06</v>
      </c>
      <c r="M30" s="16" t="str">
        <f>IF(AND($A25&lt;=Daten!$B$8,NOT(Daten!$B$11)),LOOKUP($B25,Daten!$A$271:$A$320,Daten!$L$271:$L$320),"")</f>
        <v/>
      </c>
      <c r="N30" s="86">
        <f>IF($A25&lt;=Daten!$B$8,LOOKUP($B25,Daten!$A$271:$A$320,Daten!$E$271:$E$320),"")</f>
        <v>0</v>
      </c>
      <c r="O30" s="16" t="str">
        <f>IF(AND($A25&lt;=Daten!$B$8,NOT(Daten!$B$11)),LOOKUP($B25,Daten!$A$322:$A$371,Daten!$L$322:$L$371),"")</f>
        <v>4</v>
      </c>
      <c r="P30" s="86">
        <f>IF($A25&lt;=Daten!$B$8,LOOKUP($B25,Daten!$A$322:$A$371,Daten!$E$322:$E$371),"")</f>
        <v>0.18</v>
      </c>
    </row>
    <row r="31" spans="1:16" s="14" customFormat="1" ht="12" customHeight="1" x14ac:dyDescent="0.2">
      <c r="B31" s="15" t="str">
        <f>IF(AND($A25&lt;=Daten!$B$8,NOT(Daten!$B$11)),Daten!$E$10,"")</f>
        <v>Allergene</v>
      </c>
      <c r="C31" s="16" t="str">
        <f>IF(AND($A25&lt;=Daten!$B$8,NOT(Daten!$B$11)),LOOKUP($B25,Daten!$A$16:$A$65,Daten!$M$16:$M$65),"")</f>
        <v>a, g, j, a1</v>
      </c>
      <c r="D31" s="87"/>
      <c r="E31" s="16" t="str">
        <f>IF(AND($A25&lt;=Daten!$B$8,NOT(Daten!$B$11)),LOOKUP($B25,Daten!$A$67:$A$116,Daten!$M$67:$M$116),"")</f>
        <v>a, c, g, i, a1</v>
      </c>
      <c r="F31" s="87"/>
      <c r="G31" s="16" t="str">
        <f>IF(AND($A25&lt;=Daten!$B$8,NOT(Daten!$B$11)),LOOKUP($B25,Daten!$A$118:$A$167,Daten!$M$118:$M$167),"")</f>
        <v>a, j, a1</v>
      </c>
      <c r="H31" s="87"/>
      <c r="I31" s="16" t="str">
        <f>IF(AND($A25&lt;=Daten!$B$8,NOT(Daten!$B$11)),LOOKUP($B25,Daten!$A$169:$A$218,Daten!$M$169:$M$218),"")</f>
        <v>a, c, g, i, j, a1</v>
      </c>
      <c r="J31" s="87"/>
      <c r="K31" s="16" t="str">
        <f>IF(AND($A25&lt;=Daten!$B$8,NOT(Daten!$B$11)),LOOKUP($B25,Daten!$A$220:$A$269,Daten!$M$220:$M$269),"")</f>
        <v>a, c, i, j, a1</v>
      </c>
      <c r="L31" s="87"/>
      <c r="M31" s="16" t="str">
        <f>IF(AND($A25&lt;=Daten!$B$8,NOT(Daten!$B$11)),LOOKUP($B25,Daten!$A$271:$A$320,Daten!$M$271:$M$320),"")</f>
        <v/>
      </c>
      <c r="N31" s="87"/>
      <c r="O31" s="16" t="str">
        <f>IF(AND($A25&lt;=Daten!$B$8,NOT(Daten!$B$11)),LOOKUP($B25,Daten!$A$322:$A$371,Daten!$M$322:$M$371),"")</f>
        <v>a, c, i, a1</v>
      </c>
      <c r="P31" s="87"/>
    </row>
    <row r="32" spans="1:16" s="14" customFormat="1" ht="12" customHeight="1" x14ac:dyDescent="0.2">
      <c r="B32" s="15" t="str">
        <f>IF(AND($A25&lt;=Daten!$B$8,NOT(Daten!$B$11)),Daten!$F$10,"")</f>
        <v>Informationen</v>
      </c>
      <c r="C32" s="16" t="str">
        <f>IF(AND($A25&lt;=Daten!$B$8,NOT(Daten!$B$11)),LOOKUP($B25,Daten!$A$16:$A$65,Daten!$N$16:$N$65),"")</f>
        <v/>
      </c>
      <c r="D32" s="88"/>
      <c r="E32" s="16" t="str">
        <f>IF(AND($A25&lt;=Daten!$B$8,NOT(Daten!$B$11)),LOOKUP($B25,Daten!$A$67:$A$116,Daten!$N$67:$N$116),"")</f>
        <v/>
      </c>
      <c r="F32" s="88"/>
      <c r="G32" s="16" t="str">
        <f>IF(AND($A25&lt;=Daten!$B$8,NOT(Daten!$B$11)),LOOKUP($B25,Daten!$A$118:$A$167,Daten!$N$118:$N$167),"")</f>
        <v/>
      </c>
      <c r="H32" s="88"/>
      <c r="I32" s="16" t="str">
        <f>IF(AND($A25&lt;=Daten!$B$8,NOT(Daten!$B$11)),LOOKUP($B25,Daten!$A$169:$A$218,Daten!$N$169:$N$218),"")</f>
        <v/>
      </c>
      <c r="J32" s="88"/>
      <c r="K32" s="16" t="str">
        <f>IF(AND($A25&lt;=Daten!$B$8,NOT(Daten!$B$11)),LOOKUP($B25,Daten!$A$220:$A$269,Daten!$N$220:$N$269),"")</f>
        <v/>
      </c>
      <c r="L32" s="88"/>
      <c r="M32" s="16" t="str">
        <f>IF(AND($A25&lt;=Daten!$B$8,NOT(Daten!$B$11)),LOOKUP($B25,Daten!$A$271:$A$320,Daten!$N$271:$N$320),"")</f>
        <v/>
      </c>
      <c r="N32" s="88"/>
      <c r="O32" s="16" t="str">
        <f>IF(AND($A25&lt;=Daten!$B$8,NOT(Daten!$B$11)),LOOKUP($B25,Daten!$A$322:$A$371,Daten!$N$322:$N$371),"")</f>
        <v/>
      </c>
      <c r="P32" s="88"/>
    </row>
    <row r="33" spans="1:16" ht="12.75" customHeight="1" x14ac:dyDescent="0.2">
      <c r="A33" s="37">
        <v>4</v>
      </c>
      <c r="B33" s="80" t="str">
        <f>IF($A33&lt;=Daten!$B$8,Daten!E$9,"")</f>
        <v>Mittagessen</v>
      </c>
      <c r="C33" s="91" t="str">
        <f>IF($A33&lt;=Daten!$B$8,LOOKUP(B33,Daten!$A$16:$A$65,Daten!$C16:$C65),"")</f>
        <v>Grießbrei mit Fruchtcocktail</v>
      </c>
      <c r="D33" s="17" t="str">
        <f>IF($A33&lt;=Daten!$B$8,LOOKUP($B33,Daten!$A$16:$A$65,Daten!$P$16:$P$65),"") &amp; " " &amp; IF($A33&lt;=Daten!$B$8,LOOKUP($B33,Daten!$A$16:$A$65,Daten!$Q$16:$Q$65),"")</f>
        <v>363,2 kcal</v>
      </c>
      <c r="E33" s="91" t="str">
        <f>IF($A33&lt;=Daten!$B$8,LOOKUP($B33,Daten!$A67:$A116,Daten!$C67:$C116),"")</f>
        <v>Eier in Senssauce, Kartoffeln und Blattsalat an Esig-Öl Dressing</v>
      </c>
      <c r="F33" s="17" t="str">
        <f>IF($A33&lt;=Daten!$B$8,LOOKUP($B33,Daten!$A$67:$A$116,Daten!$P$67:$P$116),"") &amp; " " &amp; IF($A33&lt;=Daten!$B$8,LOOKUP($B33,Daten!$A$67:$A$116,Daten!$Q$67:$Q$116),"")</f>
        <v>597 kcal</v>
      </c>
      <c r="G33" s="91" t="str">
        <f>IF($A33&lt;=Daten!$B$8,LOOKUP($B33,Daten!$A$118:$A$167,Daten!$C118:$C167),"")</f>
        <v>Spinat mit Rührei und Kartoffeln</v>
      </c>
      <c r="H33" s="17" t="str">
        <f>IF($A33&lt;=Daten!$B$8,LOOKUP($B33,Daten!$A$118:$A$167,Daten!$P$118:$P$167),"") &amp; " " &amp; IF($A33&lt;=Daten!$B$8,LOOKUP($B33,Daten!$A$118:$A$167,Daten!$Q$118:$Q$167),"")</f>
        <v>381,3 kcal</v>
      </c>
      <c r="I33" s="91" t="str">
        <f>IF($A33&lt;=Daten!$B$8,LOOKUP($B33,Daten!$A169:$A218,Daten!$C169:$C218),"")</f>
        <v>Minimaultaschen in Tomatensauce, Blattsalat an Senfdressing</v>
      </c>
      <c r="J33" s="17" t="str">
        <f>IF($A33&lt;=Daten!$B$8,LOOKUP($B33,Daten!$A$169:$A$218,Daten!$P$169:$P$218),"") &amp; " " &amp; IF($A33&lt;=Daten!$B$8,LOOKUP($B33,Daten!$A$169:$A$218,Daten!$Q$169:$Q$218),"")</f>
        <v>403,8 kcal</v>
      </c>
      <c r="K33" s="91" t="str">
        <f>IF($A33&lt;=Daten!$B$8,LOOKUP($B33,Daten!$A220:$A269,Daten!$C220:$C269),"")</f>
        <v>Seelachs paniert mit Kartoffelsalat</v>
      </c>
      <c r="L33" s="17" t="str">
        <f>IF($A33&lt;=Daten!$B$8,LOOKUP($B33,Daten!$A$220:$A$269,Daten!$P$220:$P$269),"") &amp; " " &amp; IF($A33&lt;=Daten!$B$8,LOOKUP($B33,Daten!$A$220:$A$269,Daten!$Q$220:$Q$269),"")</f>
        <v>529,8 kcal</v>
      </c>
      <c r="M33" s="91" t="str">
        <f>IF($A33&lt;=Daten!$B$8,LOOKUP($B33,Daten!$A271:$A320,Daten!$C271:$C320),"")</f>
        <v>Chili con Carne mit Brot</v>
      </c>
      <c r="N33" s="17" t="str">
        <f>IF($A33&lt;=Daten!$B$8,LOOKUP($B33,Daten!$A$271:$A$320,Daten!$P$271:$P$320),"") &amp; " " &amp; IF($A33&lt;=Daten!$B$8,LOOKUP($B33,Daten!$A$271:$A$320,Daten!$Q$271:$Q$320),"")</f>
        <v>477 kcal</v>
      </c>
      <c r="O33" s="91" t="str">
        <f>IF($A33&lt;=Daten!$B$8,LOOKUP($B33,Daten!$A322:$A371,Daten!$C322:$C371),"")</f>
        <v>Wildgulasch mit Spätzle und Rotkohl</v>
      </c>
      <c r="P33" s="17" t="str">
        <f>IF($A33&lt;=Daten!$B$8,LOOKUP($B33,Daten!$A$322:$A$371,Daten!$P$322:$P$371),"") &amp; " " &amp; IF($A33&lt;=Daten!$B$8,LOOKUP($B33,Daten!$A$322:$A$371,Daten!$Q$322:$Q$371),"")</f>
        <v>344,2 kcal</v>
      </c>
    </row>
    <row r="34" spans="1:16" ht="12.75" customHeight="1" x14ac:dyDescent="0.2">
      <c r="A34" s="38"/>
      <c r="B34" s="81"/>
      <c r="C34" s="92"/>
      <c r="D34" s="18" t="str">
        <f>IF($A33&lt;=Daten!$B$8,LOOKUP($B33,Daten!$A$16:$A$65,Daten!$R$16:$R$65),"") &amp; " " &amp; IF($A33&lt;=Daten!$B$8,LOOKUP($B33,Daten!$A$16:$A$65,Daten!$S$16:$S$65),"")</f>
        <v>1527,9 kJ</v>
      </c>
      <c r="E34" s="92"/>
      <c r="F34" s="18" t="str">
        <f>IF($A33&lt;=Daten!$B$8,LOOKUP($B33,Daten!$A$67:$A$116,Daten!$R$67:$R$116),"") &amp; " " &amp; IF($A33&lt;=Daten!$B$8,LOOKUP($B33,Daten!$A$67:$A$116,Daten!$S$67:$S$116),"")</f>
        <v>2479,5 kJ</v>
      </c>
      <c r="G34" s="92"/>
      <c r="H34" s="18" t="str">
        <f>IF($A33&lt;=Daten!$B$8,LOOKUP($B33,Daten!$A$118:$A$167,Daten!$R$118:$R$167),"") &amp; " " &amp; IF($A33&lt;=Daten!$B$8,LOOKUP($B33,Daten!$A$118:$A$167,Daten!$S$118:$S$167),"")</f>
        <v>1587,9 kJ</v>
      </c>
      <c r="I34" s="92"/>
      <c r="J34" s="18" t="str">
        <f>IF($A33&lt;=Daten!$B$8,LOOKUP($B33,Daten!$A$169:$A$218,Daten!$R$169:$R$218),"") &amp; " " &amp; IF($A33&lt;=Daten!$B$8,LOOKUP($B33,Daten!$A$169:$A$218,Daten!$S$169:$S$218),"")</f>
        <v>1687,6 kJ</v>
      </c>
      <c r="K34" s="92"/>
      <c r="L34" s="18" t="str">
        <f>IF($A33&lt;=Daten!$B$8,LOOKUP($B33,Daten!$A$220:$A$269,Daten!$R$220:$R$269),"") &amp; " " &amp; IF($A33&lt;=Daten!$B$8,LOOKUP($B33,Daten!$A$220:$A$269,Daten!$S$220:$S$269),"")</f>
        <v>2208,5 kJ</v>
      </c>
      <c r="M34" s="92"/>
      <c r="N34" s="18" t="str">
        <f>IF($A33&lt;=Daten!$B$8,LOOKUP($B33,Daten!$A$271:$A$320,Daten!$R$271:$R$320),"") &amp; " " &amp; IF($A33&lt;=Daten!$B$8,LOOKUP($B33,Daten!$A$271:$A$320,Daten!$S$271:$S$320),"")</f>
        <v>2001,7 kJ</v>
      </c>
      <c r="O34" s="92"/>
      <c r="P34" s="18" t="str">
        <f>IF($A33&lt;=Daten!$B$8,LOOKUP($B33,Daten!$A$322:$A$371,Daten!$R$322:$R$371),"") &amp; " " &amp; IF($A33&lt;=Daten!$B$8,LOOKUP($B33,Daten!$A$322:$A$371,Daten!$S$322:$S$371),"")</f>
        <v>1438 kJ</v>
      </c>
    </row>
    <row r="35" spans="1:16" ht="12.75" customHeight="1" x14ac:dyDescent="0.2">
      <c r="A35" s="38"/>
      <c r="B35" s="81"/>
      <c r="C35" s="92"/>
      <c r="D35" s="18" t="str">
        <f>IF($A33&lt;=Daten!$B$8,LOOKUP($B33,Daten!$A$16:$A$65,Daten!$V$16:$V$65),"") &amp; " " &amp; IF($A33&lt;=Daten!$B$8,LOOKUP($B33,Daten!$A$16:$A$65,Daten!$W$16:$W$65),"")</f>
        <v>10,6 g</v>
      </c>
      <c r="E35" s="92"/>
      <c r="F35" s="18" t="str">
        <f>IF($A33&lt;=Daten!$B$8,LOOKUP($B33,Daten!$A$67:$A$116,Daten!$V$67:$V$116),"") &amp; " " &amp; IF($A33&lt;=Daten!$B$8,LOOKUP($B33,Daten!$A$67:$A$116,Daten!$W$67:$W$116),"")</f>
        <v>18 g</v>
      </c>
      <c r="G35" s="92"/>
      <c r="H35" s="18" t="str">
        <f>IF($A33&lt;=Daten!$B$8,LOOKUP($B33,Daten!$A$118:$A$167,Daten!$V$118:$V$167),"") &amp; " " &amp; IF($A33&lt;=Daten!$B$8,LOOKUP($B33,Daten!$A$118:$A$167,Daten!$W$118:$W$167),"")</f>
        <v>17 g</v>
      </c>
      <c r="I35" s="92"/>
      <c r="J35" s="18" t="str">
        <f>IF($A33&lt;=Daten!$B$8,LOOKUP($B33,Daten!$A$169:$A$218,Daten!$V$169:$V$218),"") &amp; " " &amp; IF($A33&lt;=Daten!$B$8,LOOKUP($B33,Daten!$A$169:$A$218,Daten!$W$169:$W$218),"")</f>
        <v>11,4 g</v>
      </c>
      <c r="K35" s="92"/>
      <c r="L35" s="18" t="str">
        <f>IF($A33&lt;=Daten!$B$8,LOOKUP($B33,Daten!$A$220:$A$269,Daten!$V$220:$V$269),"") &amp; " " &amp; IF($A33&lt;=Daten!$B$8,LOOKUP($B33,Daten!$A$220:$A$269,Daten!$W$220:$W$269),"")</f>
        <v>21,3 g</v>
      </c>
      <c r="M35" s="92"/>
      <c r="N35" s="18" t="str">
        <f>IF($A33&lt;=Daten!$B$8,LOOKUP($B33,Daten!$A$271:$A$320,Daten!$V$271:$V$320),"") &amp; " " &amp; IF($A33&lt;=Daten!$B$8,LOOKUP($B33,Daten!$A$271:$A$320,Daten!$W$271:$W$320),"")</f>
        <v>26,9 g</v>
      </c>
      <c r="O35" s="92"/>
      <c r="P35" s="18" t="str">
        <f>IF($A33&lt;=Daten!$B$8,LOOKUP($B33,Daten!$A$322:$A$371,Daten!$V$322:$V$371),"") &amp; " " &amp; IF($A33&lt;=Daten!$B$8,LOOKUP($B33,Daten!$A$322:$A$371,Daten!$W$322:$W$371),"")</f>
        <v>24,9 g</v>
      </c>
    </row>
    <row r="36" spans="1:16" ht="12.75" customHeight="1" x14ac:dyDescent="0.2">
      <c r="A36" s="38"/>
      <c r="B36" s="81"/>
      <c r="C36" s="92"/>
      <c r="D36" s="18" t="str">
        <f>IF($A33&lt;=Daten!$B$8,LOOKUP($B33,Daten!$A$16:$A$65,Daten!$X$16:$X$65),"") &amp; " " &amp; IF($A33&lt;=Daten!$B$8,LOOKUP($B33,Daten!$A$16:$A$65,Daten!$Y$16:$Y$65),"")</f>
        <v>9 g</v>
      </c>
      <c r="E36" s="92"/>
      <c r="F36" s="18" t="str">
        <f>IF($A33&lt;=Daten!$B$8,LOOKUP($B33,Daten!$A$67:$A$116,Daten!$X$67:$X$116),"") &amp; " " &amp; IF($A33&lt;=Daten!$B$8,LOOKUP($B33,Daten!$A$67:$A$116,Daten!$Y$67:$Y$116),"")</f>
        <v>41,5 g</v>
      </c>
      <c r="G36" s="92"/>
      <c r="H36" s="18" t="str">
        <f>IF($A33&lt;=Daten!$B$8,LOOKUP($B33,Daten!$A$118:$A$167,Daten!$X$118:$X$167),"") &amp; " " &amp; IF($A33&lt;=Daten!$B$8,LOOKUP($B33,Daten!$A$118:$A$167,Daten!$Y$118:$Y$167),"")</f>
        <v>20,3 g</v>
      </c>
      <c r="I36" s="92"/>
      <c r="J36" s="18" t="str">
        <f>IF($A33&lt;=Daten!$B$8,LOOKUP($B33,Daten!$A$169:$A$218,Daten!$X$169:$X$218),"") &amp; " " &amp; IF($A33&lt;=Daten!$B$8,LOOKUP($B33,Daten!$A$169:$A$218,Daten!$Y$169:$Y$218),"")</f>
        <v>20,5 g</v>
      </c>
      <c r="K36" s="92"/>
      <c r="L36" s="18" t="str">
        <f>IF($A33&lt;=Daten!$B$8,LOOKUP($B33,Daten!$A$220:$A$269,Daten!$X$220:$X$269),"") &amp; " " &amp; IF($A33&lt;=Daten!$B$8,LOOKUP($B33,Daten!$A$220:$A$269,Daten!$Y$220:$Y$269),"")</f>
        <v>24 g</v>
      </c>
      <c r="M36" s="92"/>
      <c r="N36" s="18" t="str">
        <f>IF($A33&lt;=Daten!$B$8,LOOKUP($B33,Daten!$A$271:$A$320,Daten!$X$271:$X$320),"") &amp; " " &amp; IF($A33&lt;=Daten!$B$8,LOOKUP($B33,Daten!$A$271:$A$320,Daten!$Y$271:$Y$320),"")</f>
        <v>17,2 g</v>
      </c>
      <c r="O36" s="92"/>
      <c r="P36" s="18" t="str">
        <f>IF($A33&lt;=Daten!$B$8,LOOKUP($B33,Daten!$A$322:$A$371,Daten!$X$322:$X$371),"") &amp; " " &amp; IF($A33&lt;=Daten!$B$8,LOOKUP($B33,Daten!$A$322:$A$371,Daten!$Y$322:$Y$371),"")</f>
        <v>13 g</v>
      </c>
    </row>
    <row r="37" spans="1:16" ht="12.75" customHeight="1" x14ac:dyDescent="0.2">
      <c r="A37" s="38"/>
      <c r="B37" s="99"/>
      <c r="C37" s="100"/>
      <c r="D37" s="19" t="str">
        <f>IF($A33&lt;=Daten!$B$8,LOOKUP($B33,Daten!$A$16:$A$65,Daten!$Z$16:$Z$65),"") &amp; " " &amp; IF($A33&lt;=Daten!$B$8,LOOKUP($B33,Daten!$A$16:$A$65,Daten!$AA$16:$AA$65),"")</f>
        <v>59 g</v>
      </c>
      <c r="E37" s="100"/>
      <c r="F37" s="19" t="str">
        <f>IF($A33&lt;=Daten!$B$8,LOOKUP($B33,Daten!$A$67:$A$116,Daten!$Z$67:$Z$116),"") &amp; " " &amp; IF($A33&lt;=Daten!$B$8,LOOKUP($B33,Daten!$A$67:$A$116,Daten!$AA$67:$AA$116),"")</f>
        <v>35,7 g</v>
      </c>
      <c r="G37" s="100"/>
      <c r="H37" s="19" t="str">
        <f>IF($A33&lt;=Daten!$B$8,LOOKUP($B33,Daten!$A$118:$A$167,Daten!$Z$118:$Z$167),"") &amp; " " &amp; IF($A33&lt;=Daten!$B$8,LOOKUP($B33,Daten!$A$118:$A$167,Daten!$AA$118:$AA$167),"")</f>
        <v>31,2 g</v>
      </c>
      <c r="I37" s="100"/>
      <c r="J37" s="19" t="str">
        <f>IF($A33&lt;=Daten!$B$8,LOOKUP($B33,Daten!$A$169:$A$218,Daten!$Z$169:$Z$218),"") &amp; " " &amp; IF($A33&lt;=Daten!$B$8,LOOKUP($B33,Daten!$A$169:$A$218,Daten!$AA$169:$AA$218),"")</f>
        <v>41,8 g</v>
      </c>
      <c r="K37" s="100"/>
      <c r="L37" s="19" t="str">
        <f>IF($A33&lt;=Daten!$B$8,LOOKUP($B33,Daten!$A$220:$A$269,Daten!$Z$220:$Z$269),"") &amp; " " &amp; IF($A33&lt;=Daten!$B$8,LOOKUP($B33,Daten!$A$220:$A$269,Daten!$AA$220:$AA$269),"")</f>
        <v>51,9 g</v>
      </c>
      <c r="M37" s="100"/>
      <c r="N37" s="19" t="str">
        <f>IF($A33&lt;=Daten!$B$8,LOOKUP($B33,Daten!$A$271:$A$320,Daten!$Z$271:$Z$320),"") &amp; " " &amp; IF($A33&lt;=Daten!$B$8,LOOKUP($B33,Daten!$A$271:$A$320,Daten!$AA$271:$AA$320),"")</f>
        <v>51,8 g</v>
      </c>
      <c r="O37" s="100"/>
      <c r="P37" s="19" t="str">
        <f>IF($A33&lt;=Daten!$B$8,LOOKUP($B33,Daten!$A$322:$A$371,Daten!$Z$322:$Z$371),"") &amp; " " &amp; IF($A33&lt;=Daten!$B$8,LOOKUP($B33,Daten!$A$322:$A$371,Daten!$AA$322:$AA$371),"")</f>
        <v>28 g</v>
      </c>
    </row>
    <row r="38" spans="1:16" ht="12" customHeight="1" x14ac:dyDescent="0.2">
      <c r="A38" s="23"/>
      <c r="B38" s="15" t="str">
        <f>IF(AND($A33&lt;=Daten!$B$8,NOT(Daten!$B$11)),Daten!$D$10,"")</f>
        <v>Zusatzstoffe</v>
      </c>
      <c r="C38" s="20" t="str">
        <f>IF(AND($A33&lt;=Daten!$B$8,NOT(Daten!$B$11)),LOOKUP($B33,Daten!$A$16:$A$65,Daten!$L$16:$L$65),"")</f>
        <v/>
      </c>
      <c r="D38" s="94">
        <f>IF($A33&lt;=Daten!$B$8,LOOKUP($B33,Daten!$A$16:$A$65,Daten!$E$16:$E$65),"")</f>
        <v>0.33</v>
      </c>
      <c r="E38" s="20" t="str">
        <f>IF(AND($A33&lt;=Daten!$B$8,NOT(Daten!$B$11)),LOOKUP($B33,Daten!$A$67:$A$116,Daten!$L$67:$L$116),"")</f>
        <v>1, 4</v>
      </c>
      <c r="F38" s="94">
        <f>IF($A33&lt;=Daten!$B$8,LOOKUP($B33,Daten!$A$67:$A$116,Daten!$E$67:$E$116),"")</f>
        <v>0.74</v>
      </c>
      <c r="G38" s="20" t="str">
        <f>IF(AND($A33&lt;=Daten!$B$8,NOT(Daten!$B$11)),LOOKUP($B33,Daten!$A$118:$A$167,Daten!$L$118:$L$167),"")</f>
        <v>4</v>
      </c>
      <c r="H38" s="94">
        <f>IF($A33&lt;=Daten!$B$8,LOOKUP($B33,Daten!$A$118:$A$167,Daten!$E$118:$E$167),"")</f>
        <v>0.68</v>
      </c>
      <c r="I38" s="20" t="str">
        <f>IF(AND($A33&lt;=Daten!$B$8,NOT(Daten!$B$11)),LOOKUP($B33,Daten!$A$169:$A$218,Daten!$L$169:$L$218),"")</f>
        <v>1, 4</v>
      </c>
      <c r="J38" s="94">
        <f>IF($A33&lt;=Daten!$B$8,LOOKUP($B33,Daten!$A$169:$A$218,Daten!$E$169:$E$218),"")</f>
        <v>0.74</v>
      </c>
      <c r="K38" s="20" t="str">
        <f>IF(AND($A33&lt;=Daten!$B$8,NOT(Daten!$B$11)),LOOKUP($B33,Daten!$A$220:$A$269,Daten!$L$220:$L$269),"")</f>
        <v>1, 4</v>
      </c>
      <c r="L38" s="94">
        <f>IF($A33&lt;=Daten!$B$8,LOOKUP($B33,Daten!$A$220:$A$269,Daten!$E$220:$E$269),"")</f>
        <v>1.69</v>
      </c>
      <c r="M38" s="20" t="str">
        <f>IF(AND($A33&lt;=Daten!$B$8,NOT(Daten!$B$11)),LOOKUP($B33,Daten!$A$271:$A$320,Daten!$L$271:$L$320),"")</f>
        <v/>
      </c>
      <c r="N38" s="94">
        <f>IF($A33&lt;=Daten!$B$8,LOOKUP($B33,Daten!$A$271:$A$320,Daten!$E$271:$E$320),"")</f>
        <v>1.02</v>
      </c>
      <c r="O38" s="20" t="str">
        <f>IF(AND($A33&lt;=Daten!$B$8,NOT(Daten!$B$11)),LOOKUP($B33,Daten!$A$322:$A$371,Daten!$L$322:$L$371),"")</f>
        <v/>
      </c>
      <c r="P38" s="94">
        <f>IF($A33&lt;=Daten!$B$8,LOOKUP($B33,Daten!$A$322:$A$371,Daten!$E$322:$E$371),"")</f>
        <v>1.17</v>
      </c>
    </row>
    <row r="39" spans="1:16" s="14" customFormat="1" ht="12" customHeight="1" x14ac:dyDescent="0.2">
      <c r="B39" s="15" t="str">
        <f>IF(AND($A33&lt;=Daten!$B$8,NOT(Daten!$B$11)),Daten!$E$10,"")</f>
        <v>Allergene</v>
      </c>
      <c r="C39" s="20" t="str">
        <f>IF(AND($A33&lt;=Daten!$B$8,NOT(Daten!$B$11)),LOOKUP($B33,Daten!$A$16:$A$65,Daten!$M$16:$M$65),"")</f>
        <v>a, g, a1</v>
      </c>
      <c r="D39" s="95"/>
      <c r="E39" s="20" t="str">
        <f>IF(AND($A33&lt;=Daten!$B$8,NOT(Daten!$B$11)),LOOKUP($B33,Daten!$A$67:$A$116,Daten!$M$67:$M$116),"")</f>
        <v>a, c, f, g, j, l, a1</v>
      </c>
      <c r="F39" s="95"/>
      <c r="G39" s="20" t="str">
        <f>IF(AND($A33&lt;=Daten!$B$8,NOT(Daten!$B$11)),LOOKUP($B33,Daten!$A$118:$A$167,Daten!$M$118:$M$167),"")</f>
        <v>a, c, g, i, a1</v>
      </c>
      <c r="H39" s="95"/>
      <c r="I39" s="20" t="str">
        <f>IF(AND($A33&lt;=Daten!$B$8,NOT(Daten!$B$11)),LOOKUP($B33,Daten!$A$169:$A$218,Daten!$M$169:$M$218),"")</f>
        <v>a, c, f, g, i, j, l, a1</v>
      </c>
      <c r="J39" s="95"/>
      <c r="K39" s="20" t="str">
        <f>IF(AND($A33&lt;=Daten!$B$8,NOT(Daten!$B$11)),LOOKUP($B33,Daten!$A$220:$A$269,Daten!$M$220:$M$269),"")</f>
        <v>a, d, g, j, a1</v>
      </c>
      <c r="L39" s="95"/>
      <c r="M39" s="20" t="str">
        <f>IF(AND($A33&lt;=Daten!$B$8,NOT(Daten!$B$11)),LOOKUP($B33,Daten!$A$271:$A$320,Daten!$M$271:$M$320),"")</f>
        <v>a, k, a1, a2, a3, a4</v>
      </c>
      <c r="N39" s="95"/>
      <c r="O39" s="20" t="str">
        <f>IF(AND($A33&lt;=Daten!$B$8,NOT(Daten!$B$11)),LOOKUP($B33,Daten!$A$322:$A$371,Daten!$M$322:$M$371),"")</f>
        <v>a, c, g, l, a1</v>
      </c>
      <c r="P39" s="95"/>
    </row>
    <row r="40" spans="1:16" s="14" customFormat="1" ht="12" customHeight="1" x14ac:dyDescent="0.2">
      <c r="B40" s="15" t="str">
        <f>IF(AND($A33&lt;=Daten!$B$8,NOT(Daten!$B$11)),Daten!$F$10,"")</f>
        <v>Informationen</v>
      </c>
      <c r="C40" s="20" t="str">
        <f>IF(AND($A33&lt;=Daten!$B$8,NOT(Daten!$B$11)),LOOKUP($B33,Daten!$A$16:$A$65,Daten!$N$16:$N$65),"")</f>
        <v/>
      </c>
      <c r="D40" s="96"/>
      <c r="E40" s="20" t="str">
        <f>IF(AND($A33&lt;=Daten!$B$8,NOT(Daten!$B$11)),LOOKUP($B33,Daten!$A$67:$A$116,Daten!$N$67:$N$116),"")</f>
        <v/>
      </c>
      <c r="F40" s="96"/>
      <c r="G40" s="20" t="str">
        <f>IF(AND($A33&lt;=Daten!$B$8,NOT(Daten!$B$11)),LOOKUP($B33,Daten!$A$118:$A$167,Daten!$N$118:$N$167),"")</f>
        <v/>
      </c>
      <c r="H40" s="96"/>
      <c r="I40" s="20" t="str">
        <f>IF(AND($A33&lt;=Daten!$B$8,NOT(Daten!$B$11)),LOOKUP($B33,Daten!$A$169:$A$218,Daten!$N$169:$N$218),"")</f>
        <v/>
      </c>
      <c r="J40" s="96"/>
      <c r="K40" s="20" t="str">
        <f>IF(AND($A33&lt;=Daten!$B$8,NOT(Daten!$B$11)),LOOKUP($B33,Daten!$A$220:$A$269,Daten!$N$220:$N$269),"")</f>
        <v/>
      </c>
      <c r="L40" s="96"/>
      <c r="M40" s="20" t="str">
        <f>IF(AND($A33&lt;=Daten!$B$8,NOT(Daten!$B$11)),LOOKUP($B33,Daten!$A$271:$A$320,Daten!$N$271:$N$320),"")</f>
        <v/>
      </c>
      <c r="N40" s="96"/>
      <c r="O40" s="20" t="str">
        <f>IF(AND($A33&lt;=Daten!$B$8,NOT(Daten!$B$11)),LOOKUP($B33,Daten!$A$322:$A$371,Daten!$N$322:$N$371),"")</f>
        <v/>
      </c>
      <c r="P40" s="96"/>
    </row>
    <row r="41" spans="1:16" ht="12.75" customHeight="1" x14ac:dyDescent="0.2">
      <c r="A41" s="37">
        <v>5</v>
      </c>
      <c r="B41" s="80" t="str">
        <f>IF($A41&lt;=Daten!$B$8,Daten!F$9,"")</f>
        <v>Vegetarisch</v>
      </c>
      <c r="C41" s="82" t="str">
        <f>IF($A41&lt;=Daten!$B$8,LOOKUP(B41,Daten!$A$16:$A$65,Daten!$C16:$C65),"")</f>
        <v>Kartoffeln mit Kräutercreme</v>
      </c>
      <c r="D41" s="11" t="str">
        <f>IF($A41&lt;=Daten!$B$8,LOOKUP($B41,Daten!$A$16:$A$65,Daten!$P$16:$P$65),"") &amp; " " &amp; IF($A41&lt;=Daten!$B$8,LOOKUP($B41,Daten!$A$16:$A$65,Daten!$Q$16:$Q$65),"")</f>
        <v>237,9 kcal</v>
      </c>
      <c r="E41" s="82" t="str">
        <f>IF($A41&lt;=Daten!$B$8,LOOKUP($B41,Daten!$A67:$A116,Daten!$C67:$C116),"")</f>
        <v>Milchreis mit Mandarinen</v>
      </c>
      <c r="F41" s="11" t="str">
        <f>IF($A41&lt;=Daten!$B$8,LOOKUP($B41,Daten!$A$67:$A$116,Daten!$P$67:$P$116),"") &amp; " " &amp; IF($A41&lt;=Daten!$B$8,LOOKUP($B41,Daten!$A$67:$A$116,Daten!$Q$67:$Q$116),"")</f>
        <v>558,6 kcal</v>
      </c>
      <c r="G41" s="82" t="str">
        <f>IF($A41&lt;=Daten!$B$8,LOOKUP($B41,Daten!$A$118:$A$167,Daten!$C118:$C167),"")</f>
        <v>Spinat mit Spiegelei und Kartoffeln</v>
      </c>
      <c r="H41" s="11" t="str">
        <f>IF($A41&lt;=Daten!$B$8,LOOKUP($B41,Daten!$A$118:$A$167,Daten!$P$118:$P$167),"") &amp; " " &amp; IF($A41&lt;=Daten!$B$8,LOOKUP($B41,Daten!$A$118:$A$167,Daten!$Q$118:$Q$167),"")</f>
        <v>454,1 kcal</v>
      </c>
      <c r="I41" s="82" t="str">
        <f>IF($A41&lt;=Daten!$B$8,LOOKUP($B41,Daten!$A169:$A218,Daten!$C169:$C218),"")</f>
        <v>Bratkartoffeln mit Spiegelei, Blattsalat an Senfdressing</v>
      </c>
      <c r="J41" s="11" t="str">
        <f>IF($A41&lt;=Daten!$B$8,LOOKUP($B41,Daten!$A$169:$A$218,Daten!$P$169:$P$218),"") &amp; " " &amp; IF($A41&lt;=Daten!$B$8,LOOKUP($B41,Daten!$A$169:$A$218,Daten!$Q$169:$Q$218),"")</f>
        <v>531,8 kcal</v>
      </c>
      <c r="K41" s="82" t="str">
        <f>IF($A41&lt;=Daten!$B$8,LOOKUP($B41,Daten!$A220:$A269,Daten!$C220:$C269),"")</f>
        <v>Gemüseschnitzel mit Kartoffelsalat</v>
      </c>
      <c r="L41" s="11" t="str">
        <f>IF($A41&lt;=Daten!$B$8,LOOKUP($B41,Daten!$A$220:$A$269,Daten!$P$220:$P$269),"") &amp; " " &amp; IF($A41&lt;=Daten!$B$8,LOOKUP($B41,Daten!$A$220:$A$269,Daten!$Q$220:$Q$269),"")</f>
        <v>542,8 kcal</v>
      </c>
      <c r="M41" s="82" t="str">
        <f>IF($A41&lt;=Daten!$B$8,LOOKUP($B41,Daten!$A271:$A320,Daten!$C271:$C320),"")</f>
        <v>Gemüseeintopf</v>
      </c>
      <c r="N41" s="11" t="str">
        <f>IF($A41&lt;=Daten!$B$8,LOOKUP($B41,Daten!$A$271:$A$320,Daten!$P$271:$P$320),"") &amp; " " &amp; IF($A41&lt;=Daten!$B$8,LOOKUP($B41,Daten!$A$271:$A$320,Daten!$Q$271:$Q$320),"")</f>
        <v>71,9 kcal</v>
      </c>
      <c r="O41" s="82" t="str">
        <f>IF($A41&lt;=Daten!$B$8,LOOKUP($B41,Daten!$A322:$A371,Daten!$C322:$C371),"")</f>
        <v>Gemüseteller mit Kartoffeln</v>
      </c>
      <c r="P41" s="11" t="str">
        <f>IF($A41&lt;=Daten!$B$8,LOOKUP($B41,Daten!$A$322:$A$371,Daten!$P$322:$P$371),"") &amp; " " &amp; IF($A41&lt;=Daten!$B$8,LOOKUP($B41,Daten!$A$322:$A$371,Daten!$Q$322:$Q$371),"")</f>
        <v>353,4 kcal</v>
      </c>
    </row>
    <row r="42" spans="1:16" ht="12.75" customHeight="1" x14ac:dyDescent="0.2">
      <c r="A42" s="38"/>
      <c r="B42" s="81"/>
      <c r="C42" s="83"/>
      <c r="D42" s="12" t="str">
        <f>IF($A41&lt;=Daten!$B$8,LOOKUP($B41,Daten!$A$16:$A$65,Daten!$R$16:$R$65),"") &amp; " " &amp; IF($A41&lt;=Daten!$B$8,LOOKUP($B41,Daten!$A$16:$A$65,Daten!$S$16:$S$65),"")</f>
        <v>991,7 kJ</v>
      </c>
      <c r="E42" s="83"/>
      <c r="F42" s="12" t="str">
        <f>IF($A41&lt;=Daten!$B$8,LOOKUP($B41,Daten!$A$67:$A$116,Daten!$R$67:$R$116),"") &amp; " " &amp; IF($A41&lt;=Daten!$B$8,LOOKUP($B41,Daten!$A$67:$A$116,Daten!$S$67:$S$116),"")</f>
        <v>2362,3 kJ</v>
      </c>
      <c r="G42" s="83"/>
      <c r="H42" s="12" t="str">
        <f>IF($A41&lt;=Daten!$B$8,LOOKUP($B41,Daten!$A$118:$A$167,Daten!$R$118:$R$167),"") &amp; " " &amp; IF($A41&lt;=Daten!$B$8,LOOKUP($B41,Daten!$A$118:$A$167,Daten!$S$118:$S$167),"")</f>
        <v>1892 kJ</v>
      </c>
      <c r="I42" s="83"/>
      <c r="J42" s="12" t="str">
        <f>IF($A41&lt;=Daten!$B$8,LOOKUP($B41,Daten!$A$169:$A$218,Daten!$R$169:$R$218),"") &amp; " " &amp; IF($A41&lt;=Daten!$B$8,LOOKUP($B41,Daten!$A$169:$A$218,Daten!$S$169:$S$218),"")</f>
        <v>2218,2 kJ</v>
      </c>
      <c r="K42" s="83"/>
      <c r="L42" s="12" t="str">
        <f>IF($A41&lt;=Daten!$B$8,LOOKUP($B41,Daten!$A$220:$A$269,Daten!$R$220:$R$269),"") &amp; " " &amp; IF($A41&lt;=Daten!$B$8,LOOKUP($B41,Daten!$A$220:$A$269,Daten!$S$220:$S$269),"")</f>
        <v>2267,4 kJ</v>
      </c>
      <c r="M42" s="83"/>
      <c r="N42" s="12" t="str">
        <f>IF($A41&lt;=Daten!$B$8,LOOKUP($B41,Daten!$A$271:$A$320,Daten!$R$271:$R$320),"") &amp; " " &amp; IF($A41&lt;=Daten!$B$8,LOOKUP($B41,Daten!$A$271:$A$320,Daten!$S$271:$S$320),"")</f>
        <v>301,8 kJ</v>
      </c>
      <c r="O42" s="83"/>
      <c r="P42" s="12" t="str">
        <f>IF($A41&lt;=Daten!$B$8,LOOKUP($B41,Daten!$A$322:$A$371,Daten!$R$322:$R$371),"") &amp; " " &amp; IF($A41&lt;=Daten!$B$8,LOOKUP($B41,Daten!$A$322:$A$371,Daten!$S$322:$S$371),"")</f>
        <v>1471 kJ</v>
      </c>
    </row>
    <row r="43" spans="1:16" ht="12.75" customHeight="1" x14ac:dyDescent="0.2">
      <c r="A43" s="38"/>
      <c r="B43" s="81"/>
      <c r="C43" s="83"/>
      <c r="D43" s="12" t="str">
        <f>IF($A41&lt;=Daten!$B$8,LOOKUP($B41,Daten!$A$16:$A$65,Daten!$V$16:$V$65),"") &amp; " " &amp; IF($A41&lt;=Daten!$B$8,LOOKUP($B41,Daten!$A$16:$A$65,Daten!$W$16:$W$65),"")</f>
        <v>10,1 g</v>
      </c>
      <c r="E43" s="83"/>
      <c r="F43" s="12" t="str">
        <f>IF($A41&lt;=Daten!$B$8,LOOKUP($B41,Daten!$A$67:$A$116,Daten!$V$67:$V$116),"") &amp; " " &amp; IF($A41&lt;=Daten!$B$8,LOOKUP($B41,Daten!$A$67:$A$116,Daten!$W$67:$W$116),"")</f>
        <v>12,9 g</v>
      </c>
      <c r="G43" s="83"/>
      <c r="H43" s="12" t="str">
        <f>IF($A41&lt;=Daten!$B$8,LOOKUP($B41,Daten!$A$118:$A$167,Daten!$V$118:$V$167),"") &amp; " " &amp; IF($A41&lt;=Daten!$B$8,LOOKUP($B41,Daten!$A$118:$A$167,Daten!$W$118:$W$167),"")</f>
        <v>23,1 g</v>
      </c>
      <c r="I43" s="83"/>
      <c r="J43" s="12" t="str">
        <f>IF($A41&lt;=Daten!$B$8,LOOKUP($B41,Daten!$A$169:$A$218,Daten!$V$169:$V$218),"") &amp; " " &amp; IF($A41&lt;=Daten!$B$8,LOOKUP($B41,Daten!$A$169:$A$218,Daten!$W$169:$W$218),"")</f>
        <v>18,4 g</v>
      </c>
      <c r="K43" s="83"/>
      <c r="L43" s="12" t="str">
        <f>IF($A41&lt;=Daten!$B$8,LOOKUP($B41,Daten!$A$220:$A$269,Daten!$V$220:$V$269),"") &amp; " " &amp; IF($A41&lt;=Daten!$B$8,LOOKUP($B41,Daten!$A$220:$A$269,Daten!$W$220:$W$269),"")</f>
        <v>9,7 g</v>
      </c>
      <c r="M43" s="83"/>
      <c r="N43" s="12" t="str">
        <f>IF($A41&lt;=Daten!$B$8,LOOKUP($B41,Daten!$A$271:$A$320,Daten!$V$271:$V$320),"") &amp; " " &amp; IF($A41&lt;=Daten!$B$8,LOOKUP($B41,Daten!$A$271:$A$320,Daten!$W$271:$W$320),"")</f>
        <v>2,3 g</v>
      </c>
      <c r="O43" s="83"/>
      <c r="P43" s="12" t="str">
        <f>IF($A41&lt;=Daten!$B$8,LOOKUP($B41,Daten!$A$322:$A$371,Daten!$V$322:$V$371),"") &amp; " " &amp; IF($A41&lt;=Daten!$B$8,LOOKUP($B41,Daten!$A$322:$A$371,Daten!$W$322:$W$371),"")</f>
        <v>8,5 g</v>
      </c>
    </row>
    <row r="44" spans="1:16" ht="12.75" customHeight="1" x14ac:dyDescent="0.2">
      <c r="A44" s="38"/>
      <c r="B44" s="81"/>
      <c r="C44" s="83"/>
      <c r="D44" s="12" t="str">
        <f>IF($A41&lt;=Daten!$B$8,LOOKUP($B41,Daten!$A$16:$A$65,Daten!$X$16:$X$65),"") &amp; " " &amp; IF($A41&lt;=Daten!$B$8,LOOKUP($B41,Daten!$A$16:$A$65,Daten!$Y$16:$Y$65),"")</f>
        <v>7,8 g</v>
      </c>
      <c r="E44" s="83"/>
      <c r="F44" s="12" t="str">
        <f>IF($A41&lt;=Daten!$B$8,LOOKUP($B41,Daten!$A$67:$A$116,Daten!$X$67:$X$116),"") &amp; " " &amp; IF($A41&lt;=Daten!$B$8,LOOKUP($B41,Daten!$A$67:$A$116,Daten!$Y$67:$Y$116),"")</f>
        <v>9,2 g</v>
      </c>
      <c r="G44" s="83"/>
      <c r="H44" s="12" t="str">
        <f>IF($A41&lt;=Daten!$B$8,LOOKUP($B41,Daten!$A$118:$A$167,Daten!$X$118:$X$167),"") &amp; " " &amp; IF($A41&lt;=Daten!$B$8,LOOKUP($B41,Daten!$A$118:$A$167,Daten!$Y$118:$Y$167),"")</f>
        <v>25 g</v>
      </c>
      <c r="I44" s="83"/>
      <c r="J44" s="12" t="str">
        <f>IF($A41&lt;=Daten!$B$8,LOOKUP($B41,Daten!$A$169:$A$218,Daten!$X$169:$X$218),"") &amp; " " &amp; IF($A41&lt;=Daten!$B$8,LOOKUP($B41,Daten!$A$169:$A$218,Daten!$Y$169:$Y$218),"")</f>
        <v>33,7 g</v>
      </c>
      <c r="K44" s="83"/>
      <c r="L44" s="12" t="str">
        <f>IF($A41&lt;=Daten!$B$8,LOOKUP($B41,Daten!$A$220:$A$269,Daten!$X$220:$X$269),"") &amp; " " &amp; IF($A41&lt;=Daten!$B$8,LOOKUP($B41,Daten!$A$220:$A$269,Daten!$Y$220:$Y$269),"")</f>
        <v>25,8 g</v>
      </c>
      <c r="M44" s="83"/>
      <c r="N44" s="12" t="str">
        <f>IF($A41&lt;=Daten!$B$8,LOOKUP($B41,Daten!$A$271:$A$320,Daten!$X$271:$X$320),"") &amp; " " &amp; IF($A41&lt;=Daten!$B$8,LOOKUP($B41,Daten!$A$271:$A$320,Daten!$Y$271:$Y$320),"")</f>
        <v>0,4 g</v>
      </c>
      <c r="O44" s="83"/>
      <c r="P44" s="12" t="str">
        <f>IF($A41&lt;=Daten!$B$8,LOOKUP($B41,Daten!$A$322:$A$371,Daten!$X$322:$X$371),"") &amp; " " &amp; IF($A41&lt;=Daten!$B$8,LOOKUP($B41,Daten!$A$322:$A$371,Daten!$Y$322:$Y$371),"")</f>
        <v>18,1 g</v>
      </c>
    </row>
    <row r="45" spans="1:16" ht="12.75" customHeight="1" x14ac:dyDescent="0.2">
      <c r="A45" s="38"/>
      <c r="B45" s="81"/>
      <c r="C45" s="84"/>
      <c r="D45" s="13" t="str">
        <f>IF($A41&lt;=Daten!$B$8,LOOKUP($B41,Daten!$A$16:$A$65,Daten!$Z$16:$Z$65),"") &amp; " " &amp; IF($A41&lt;=Daten!$B$8,LOOKUP($B41,Daten!$A$16:$A$65,Daten!$AA$16:$AA$65),"")</f>
        <v>30,5 g</v>
      </c>
      <c r="E45" s="84"/>
      <c r="F45" s="13" t="str">
        <f>IF($A41&lt;=Daten!$B$8,LOOKUP($B41,Daten!$A$67:$A$116,Daten!$Z$67:$Z$116),"") &amp; " " &amp; IF($A41&lt;=Daten!$B$8,LOOKUP($B41,Daten!$A$67:$A$116,Daten!$AA$67:$AA$116),"")</f>
        <v>105,3 g</v>
      </c>
      <c r="G45" s="84"/>
      <c r="H45" s="13" t="str">
        <f>IF($A41&lt;=Daten!$B$8,LOOKUP($B41,Daten!$A$118:$A$167,Daten!$Z$118:$Z$167),"") &amp; " " &amp; IF($A41&lt;=Daten!$B$8,LOOKUP($B41,Daten!$A$118:$A$167,Daten!$AA$118:$AA$167),"")</f>
        <v>32,2 g</v>
      </c>
      <c r="I45" s="84"/>
      <c r="J45" s="13" t="str">
        <f>IF($A41&lt;=Daten!$B$8,LOOKUP($B41,Daten!$A$169:$A$218,Daten!$Z$169:$Z$218),"") &amp; " " &amp; IF($A41&lt;=Daten!$B$8,LOOKUP($B41,Daten!$A$169:$A$218,Daten!$AA$169:$AA$218),"")</f>
        <v>36,6 g</v>
      </c>
      <c r="K45" s="84"/>
      <c r="L45" s="13" t="str">
        <f>IF($A41&lt;=Daten!$B$8,LOOKUP($B41,Daten!$A$220:$A$269,Daten!$Z$220:$Z$269),"") &amp; " " &amp; IF($A41&lt;=Daten!$B$8,LOOKUP($B41,Daten!$A$220:$A$269,Daten!$AA$220:$AA$269),"")</f>
        <v>64,8 g</v>
      </c>
      <c r="M45" s="84"/>
      <c r="N45" s="13" t="str">
        <f>IF($A41&lt;=Daten!$B$8,LOOKUP($B41,Daten!$A$271:$A$320,Daten!$Z$271:$Z$320),"") &amp; " " &amp; IF($A41&lt;=Daten!$B$8,LOOKUP($B41,Daten!$A$271:$A$320,Daten!$AA$271:$AA$320),"")</f>
        <v>12,7 g</v>
      </c>
      <c r="O45" s="84"/>
      <c r="P45" s="13" t="str">
        <f>IF($A41&lt;=Daten!$B$8,LOOKUP($B41,Daten!$A$322:$A$371,Daten!$Z$322:$Z$371),"") &amp; " " &amp; IF($A41&lt;=Daten!$B$8,LOOKUP($B41,Daten!$A$322:$A$371,Daten!$AA$322:$AA$371),"")</f>
        <v>35,8 g</v>
      </c>
    </row>
    <row r="46" spans="1:16" ht="12" customHeight="1" x14ac:dyDescent="0.2">
      <c r="A46" s="23"/>
      <c r="B46" s="15" t="str">
        <f>IF(AND($A41&lt;=Daten!$B$8,NOT(Daten!$B$11)),Daten!$D$10,"")</f>
        <v>Zusatzstoffe</v>
      </c>
      <c r="C46" s="16" t="str">
        <f>IF(AND($A41&lt;=Daten!$B$8,NOT(Daten!$B$11)),LOOKUP($B41,Daten!$A$16:$A$65,Daten!$L$16:$L$65),"")</f>
        <v/>
      </c>
      <c r="D46" s="86">
        <f>IF($A41&lt;=Daten!$B$8,LOOKUP($B41,Daten!$A$16:$A$65,Daten!$E$16:$E$65),"")</f>
        <v>0.43</v>
      </c>
      <c r="E46" s="16" t="str">
        <f>IF(AND($A41&lt;=Daten!$B$8,NOT(Daten!$B$11)),LOOKUP($B41,Daten!$A$67:$A$116,Daten!$L$67:$L$116),"")</f>
        <v/>
      </c>
      <c r="F46" s="86">
        <f>IF($A41&lt;=Daten!$B$8,LOOKUP($B41,Daten!$A$67:$A$116,Daten!$E$67:$E$116),"")</f>
        <v>0.26</v>
      </c>
      <c r="G46" s="16" t="str">
        <f>IF(AND($A41&lt;=Daten!$B$8,NOT(Daten!$B$11)),LOOKUP($B41,Daten!$A$118:$A$167,Daten!$L$118:$L$167),"")</f>
        <v>4</v>
      </c>
      <c r="H46" s="86">
        <f>IF($A41&lt;=Daten!$B$8,LOOKUP($B41,Daten!$A$118:$A$167,Daten!$E$118:$E$167),"")</f>
        <v>0.78</v>
      </c>
      <c r="I46" s="16" t="str">
        <f>IF(AND($A41&lt;=Daten!$B$8,NOT(Daten!$B$11)),LOOKUP($B41,Daten!$A$169:$A$218,Daten!$L$169:$L$218),"")</f>
        <v>1, 4</v>
      </c>
      <c r="J46" s="86">
        <f>IF($A41&lt;=Daten!$B$8,LOOKUP($B41,Daten!$A$169:$A$218,Daten!$E$169:$E$218),"")</f>
        <v>0.76</v>
      </c>
      <c r="K46" s="16" t="str">
        <f>IF(AND($A41&lt;=Daten!$B$8,NOT(Daten!$B$11)),LOOKUP($B41,Daten!$A$220:$A$269,Daten!$L$220:$L$269),"")</f>
        <v>1, 4</v>
      </c>
      <c r="L46" s="86">
        <f>IF($A41&lt;=Daten!$B$8,LOOKUP($B41,Daten!$A$220:$A$269,Daten!$E$220:$E$269),"")</f>
        <v>0.71</v>
      </c>
      <c r="M46" s="16" t="str">
        <f>IF(AND($A41&lt;=Daten!$B$8,NOT(Daten!$B$11)),LOOKUP($B41,Daten!$A$271:$A$320,Daten!$L$271:$L$320),"")</f>
        <v/>
      </c>
      <c r="N46" s="86">
        <f>IF($A41&lt;=Daten!$B$8,LOOKUP($B41,Daten!$A$271:$A$320,Daten!$E$271:$E$320),"")</f>
        <v>0.3</v>
      </c>
      <c r="O46" s="16" t="str">
        <f>IF(AND($A41&lt;=Daten!$B$8,NOT(Daten!$B$11)),LOOKUP($B41,Daten!$A$322:$A$371,Daten!$L$322:$L$371),"")</f>
        <v/>
      </c>
      <c r="P46" s="86">
        <f>IF($A41&lt;=Daten!$B$8,LOOKUP($B41,Daten!$A$322:$A$371,Daten!$E$322:$E$371),"")</f>
        <v>0.61</v>
      </c>
    </row>
    <row r="47" spans="1:16" s="14" customFormat="1" ht="12" customHeight="1" x14ac:dyDescent="0.2">
      <c r="B47" s="15" t="str">
        <f>IF(AND($A41&lt;=Daten!$B$8,NOT(Daten!$B$11)),Daten!$E$10,"")</f>
        <v>Allergene</v>
      </c>
      <c r="C47" s="16" t="str">
        <f>IF(AND($A41&lt;=Daten!$B$8,NOT(Daten!$B$11)),LOOKUP($B41,Daten!$A$16:$A$65,Daten!$M$16:$M$65),"")</f>
        <v>g</v>
      </c>
      <c r="D47" s="87"/>
      <c r="E47" s="16" t="str">
        <f>IF(AND($A41&lt;=Daten!$B$8,NOT(Daten!$B$11)),LOOKUP($B41,Daten!$A$67:$A$116,Daten!$M$67:$M$116),"")</f>
        <v>g</v>
      </c>
      <c r="F47" s="87"/>
      <c r="G47" s="16" t="str">
        <f>IF(AND($A41&lt;=Daten!$B$8,NOT(Daten!$B$11)),LOOKUP($B41,Daten!$A$118:$A$167,Daten!$M$118:$M$167),"")</f>
        <v>a, c, g, i, a1</v>
      </c>
      <c r="H47" s="87"/>
      <c r="I47" s="16" t="str">
        <f>IF(AND($A41&lt;=Daten!$B$8,NOT(Daten!$B$11)),LOOKUP($B41,Daten!$A$169:$A$218,Daten!$M$169:$M$218),"")</f>
        <v>c, g, i, j</v>
      </c>
      <c r="J47" s="87"/>
      <c r="K47" s="16" t="str">
        <f>IF(AND($A41&lt;=Daten!$B$8,NOT(Daten!$B$11)),LOOKUP($B41,Daten!$A$220:$A$269,Daten!$M$220:$M$269),"")</f>
        <v>a, j, a1, a4</v>
      </c>
      <c r="L47" s="87"/>
      <c r="M47" s="16" t="str">
        <f>IF(AND($A41&lt;=Daten!$B$8,NOT(Daten!$B$11)),LOOKUP($B41,Daten!$A$271:$A$320,Daten!$M$271:$M$320),"")</f>
        <v>a, i, j, a1</v>
      </c>
      <c r="N47" s="87"/>
      <c r="O47" s="16" t="str">
        <f>IF(AND($A41&lt;=Daten!$B$8,NOT(Daten!$B$11)),LOOKUP($B41,Daten!$A$322:$A$371,Daten!$M$322:$M$371),"")</f>
        <v>c, g, i</v>
      </c>
      <c r="P47" s="87"/>
    </row>
    <row r="48" spans="1:16" s="14" customFormat="1" ht="12" customHeight="1" x14ac:dyDescent="0.2">
      <c r="B48" s="15" t="str">
        <f>IF(AND($A41&lt;=Daten!$B$8,NOT(Daten!$B$11)),Daten!$F$10,"")</f>
        <v>Informationen</v>
      </c>
      <c r="C48" s="16" t="str">
        <f>IF(AND($A41&lt;=Daten!$B$8,NOT(Daten!$B$11)),LOOKUP($B41,Daten!$A$16:$A$65,Daten!$N$16:$N$65),"")</f>
        <v/>
      </c>
      <c r="D48" s="88"/>
      <c r="E48" s="16" t="str">
        <f>IF(AND($A41&lt;=Daten!$B$8,NOT(Daten!$B$11)),LOOKUP($B41,Daten!$A$67:$A$116,Daten!$N$67:$N$116),"")</f>
        <v/>
      </c>
      <c r="F48" s="88"/>
      <c r="G48" s="16" t="str">
        <f>IF(AND($A41&lt;=Daten!$B$8,NOT(Daten!$B$11)),LOOKUP($B41,Daten!$A$118:$A$167,Daten!$N$118:$N$167),"")</f>
        <v/>
      </c>
      <c r="H48" s="88"/>
      <c r="I48" s="16" t="str">
        <f>IF(AND($A41&lt;=Daten!$B$8,NOT(Daten!$B$11)),LOOKUP($B41,Daten!$A$169:$A$218,Daten!$N$169:$N$218),"")</f>
        <v/>
      </c>
      <c r="J48" s="88"/>
      <c r="K48" s="16" t="str">
        <f>IF(AND($A41&lt;=Daten!$B$8,NOT(Daten!$B$11)),LOOKUP($B41,Daten!$A$220:$A$269,Daten!$N$220:$N$269),"")</f>
        <v/>
      </c>
      <c r="L48" s="88"/>
      <c r="M48" s="16" t="str">
        <f>IF(AND($A41&lt;=Daten!$B$8,NOT(Daten!$B$11)),LOOKUP($B41,Daten!$A$271:$A$320,Daten!$N$271:$N$320),"")</f>
        <v/>
      </c>
      <c r="N48" s="88"/>
      <c r="O48" s="16" t="str">
        <f>IF(AND($A41&lt;=Daten!$B$8,NOT(Daten!$B$11)),LOOKUP($B41,Daten!$A$322:$A$371,Daten!$N$322:$N$371),"")</f>
        <v/>
      </c>
      <c r="P48" s="88"/>
    </row>
    <row r="49" spans="1:16" ht="12.75" customHeight="1" x14ac:dyDescent="0.2">
      <c r="A49" s="37">
        <v>6</v>
      </c>
      <c r="B49" s="80" t="str">
        <f>IF($A49&lt;=Daten!$B$8,Daten!G$9,"")</f>
        <v>Nachspeise</v>
      </c>
      <c r="C49" s="91" t="str">
        <f>IF($A49&lt;=Daten!$B$8,LOOKUP(B49,Daten!$A$16:$A$65,Daten!$C16:$C65),"")</f>
        <v>Wackelpeter Waldmeister</v>
      </c>
      <c r="D49" s="17" t="str">
        <f>IF($A49&lt;=Daten!$B$8,LOOKUP($B49,Daten!$A$16:$A$65,Daten!$P$16:$P$65),"") &amp; " " &amp; IF($A49&lt;=Daten!$B$8,LOOKUP($B49,Daten!$A$16:$A$65,Daten!$Q$16:$Q$65),"")</f>
        <v>15,8 kcal</v>
      </c>
      <c r="E49" s="91" t="str">
        <f>IF($A49&lt;=Daten!$B$8,LOOKUP($B49,Daten!$A67:$A116,Daten!$C67:$C116),"")</f>
        <v>Apfelkompott</v>
      </c>
      <c r="F49" s="17" t="str">
        <f>IF($A49&lt;=Daten!$B$8,LOOKUP($B49,Daten!$A$67:$A$116,Daten!$P$67:$P$116),"") &amp; " " &amp; IF($A49&lt;=Daten!$B$8,LOOKUP($B49,Daten!$A$67:$A$116,Daten!$Q$67:$Q$116),"")</f>
        <v>74,7 kcal</v>
      </c>
      <c r="G49" s="91" t="str">
        <f>IF($A49&lt;=Daten!$B$8,LOOKUP($B49,Daten!$A$118:$A$167,Daten!$C118:$C167),"")</f>
        <v>Buttermilchdessert</v>
      </c>
      <c r="H49" s="17" t="str">
        <f>IF($A49&lt;=Daten!$B$8,LOOKUP($B49,Daten!$A$118:$A$167,Daten!$P$118:$P$167),"") &amp; " " &amp; IF($A49&lt;=Daten!$B$8,LOOKUP($B49,Daten!$A$118:$A$167,Daten!$Q$118:$Q$167),"")</f>
        <v>141,3 kcal</v>
      </c>
      <c r="I49" s="91" t="str">
        <f>IF($A49&lt;=Daten!$B$8,LOOKUP($B49,Daten!$A169:$A218,Daten!$C169:$C218),"")</f>
        <v>Vanillequark mit Fruchttopping</v>
      </c>
      <c r="J49" s="17" t="str">
        <f>IF($A49&lt;=Daten!$B$8,LOOKUP($B49,Daten!$A$169:$A$218,Daten!$P$169:$P$218),"") &amp; " " &amp; IF($A49&lt;=Daten!$B$8,LOOKUP($B49,Daten!$A$169:$A$218,Daten!$Q$169:$Q$218),"")</f>
        <v>176,8 kcal</v>
      </c>
      <c r="K49" s="91" t="str">
        <f>IF($A49&lt;=Daten!$B$8,LOOKUP($B49,Daten!$A220:$A269,Daten!$C220:$C269),"")</f>
        <v>Kirschjoghurt</v>
      </c>
      <c r="L49" s="17" t="str">
        <f>IF($A49&lt;=Daten!$B$8,LOOKUP($B49,Daten!$A$220:$A$269,Daten!$P$220:$P$269),"") &amp; " " &amp; IF($A49&lt;=Daten!$B$8,LOOKUP($B49,Daten!$A$220:$A$269,Daten!$Q$220:$Q$269),"")</f>
        <v>94 kcal</v>
      </c>
      <c r="M49" s="91" t="str">
        <f>IF($A49&lt;=Daten!$B$8,LOOKUP($B49,Daten!$A271:$A320,Daten!$C271:$C320),"")</f>
        <v>Apfelküchle mit Vanillesauce</v>
      </c>
      <c r="N49" s="17" t="str">
        <f>IF($A49&lt;=Daten!$B$8,LOOKUP($B49,Daten!$A$271:$A$320,Daten!$P$271:$P$320),"") &amp; " " &amp; IF($A49&lt;=Daten!$B$8,LOOKUP($B49,Daten!$A$271:$A$320,Daten!$Q$271:$Q$320),"")</f>
        <v>124,4 kcal</v>
      </c>
      <c r="O49" s="91" t="str">
        <f>IF($A49&lt;=Daten!$B$8,LOOKUP($B49,Daten!$A322:$A371,Daten!$C322:$C371),"")</f>
        <v>Mokkapudding</v>
      </c>
      <c r="P49" s="17" t="str">
        <f>IF($A49&lt;=Daten!$B$8,LOOKUP($B49,Daten!$A$322:$A$371,Daten!$P$322:$P$371),"") &amp; " " &amp; IF($A49&lt;=Daten!$B$8,LOOKUP($B49,Daten!$A$322:$A$371,Daten!$Q$322:$Q$371),"")</f>
        <v>99,9 kcal</v>
      </c>
    </row>
    <row r="50" spans="1:16" ht="12.75" customHeight="1" x14ac:dyDescent="0.2">
      <c r="A50" s="38"/>
      <c r="B50" s="81"/>
      <c r="C50" s="92"/>
      <c r="D50" s="18" t="str">
        <f>IF($A49&lt;=Daten!$B$8,LOOKUP($B49,Daten!$A$16:$A$65,Daten!$R$16:$R$65),"") &amp; " " &amp; IF($A49&lt;=Daten!$B$8,LOOKUP($B49,Daten!$A$16:$A$65,Daten!$S$16:$S$65),"")</f>
        <v>67,2 kJ</v>
      </c>
      <c r="E50" s="92"/>
      <c r="F50" s="18" t="str">
        <f>IF($A49&lt;=Daten!$B$8,LOOKUP($B49,Daten!$A$67:$A$116,Daten!$R$67:$R$116),"") &amp; " " &amp; IF($A49&lt;=Daten!$B$8,LOOKUP($B49,Daten!$A$67:$A$116,Daten!$S$67:$S$116),"")</f>
        <v>314,7 kJ</v>
      </c>
      <c r="G50" s="92"/>
      <c r="H50" s="18" t="str">
        <f>IF($A49&lt;=Daten!$B$8,LOOKUP($B49,Daten!$A$118:$A$167,Daten!$R$118:$R$167),"") &amp; " " &amp; IF($A49&lt;=Daten!$B$8,LOOKUP($B49,Daten!$A$118:$A$167,Daten!$S$118:$S$167),"")</f>
        <v>591,3 kJ</v>
      </c>
      <c r="I50" s="92"/>
      <c r="J50" s="18" t="str">
        <f>IF($A49&lt;=Daten!$B$8,LOOKUP($B49,Daten!$A$169:$A$218,Daten!$R$169:$R$218),"") &amp; " " &amp; IF($A49&lt;=Daten!$B$8,LOOKUP($B49,Daten!$A$169:$A$218,Daten!$S$169:$S$218),"")</f>
        <v>744,7 kJ</v>
      </c>
      <c r="K50" s="92"/>
      <c r="L50" s="18" t="str">
        <f>IF($A49&lt;=Daten!$B$8,LOOKUP($B49,Daten!$A$220:$A$269,Daten!$R$220:$R$269),"") &amp; " " &amp; IF($A49&lt;=Daten!$B$8,LOOKUP($B49,Daten!$A$220:$A$269,Daten!$S$220:$S$269),"")</f>
        <v>397 kJ</v>
      </c>
      <c r="M50" s="92"/>
      <c r="N50" s="18" t="str">
        <f>IF($A49&lt;=Daten!$B$8,LOOKUP($B49,Daten!$A$271:$A$320,Daten!$R$271:$R$320),"") &amp; " " &amp; IF($A49&lt;=Daten!$B$8,LOOKUP($B49,Daten!$A$271:$A$320,Daten!$S$271:$S$320),"")</f>
        <v>522,7 kJ</v>
      </c>
      <c r="O50" s="92"/>
      <c r="P50" s="18" t="str">
        <f>IF($A49&lt;=Daten!$B$8,LOOKUP($B49,Daten!$A$322:$A$371,Daten!$R$322:$R$371),"") &amp; " " &amp; IF($A49&lt;=Daten!$B$8,LOOKUP($B49,Daten!$A$322:$A$371,Daten!$S$322:$S$371),"")</f>
        <v>420 kJ</v>
      </c>
    </row>
    <row r="51" spans="1:16" ht="12.75" customHeight="1" x14ac:dyDescent="0.2">
      <c r="A51" s="38"/>
      <c r="B51" s="81"/>
      <c r="C51" s="92"/>
      <c r="D51" s="18" t="str">
        <f>IF($A49&lt;=Daten!$B$8,LOOKUP($B49,Daten!$A$16:$A$65,Daten!$V$16:$V$65),"") &amp; " " &amp; IF($A49&lt;=Daten!$B$8,LOOKUP($B49,Daten!$A$16:$A$65,Daten!$W$16:$W$65),"")</f>
        <v>0,3 g</v>
      </c>
      <c r="E51" s="92"/>
      <c r="F51" s="18" t="str">
        <f>IF($A49&lt;=Daten!$B$8,LOOKUP($B49,Daten!$A$67:$A$116,Daten!$V$67:$V$116),"") &amp; " " &amp; IF($A49&lt;=Daten!$B$8,LOOKUP($B49,Daten!$A$67:$A$116,Daten!$W$67:$W$116),"")</f>
        <v>0,2 g</v>
      </c>
      <c r="G51" s="92"/>
      <c r="H51" s="18" t="str">
        <f>IF($A49&lt;=Daten!$B$8,LOOKUP($B49,Daten!$A$118:$A$167,Daten!$V$118:$V$167),"") &amp; " " &amp; IF($A49&lt;=Daten!$B$8,LOOKUP($B49,Daten!$A$118:$A$167,Daten!$W$118:$W$167),"")</f>
        <v>4,5 g</v>
      </c>
      <c r="I51" s="92"/>
      <c r="J51" s="18" t="str">
        <f>IF($A49&lt;=Daten!$B$8,LOOKUP($B49,Daten!$A$169:$A$218,Daten!$V$169:$V$218),"") &amp; " " &amp; IF($A49&lt;=Daten!$B$8,LOOKUP($B49,Daten!$A$169:$A$218,Daten!$W$169:$W$218),"")</f>
        <v>7,1 g</v>
      </c>
      <c r="K51" s="92"/>
      <c r="L51" s="18" t="str">
        <f>IF($A49&lt;=Daten!$B$8,LOOKUP($B49,Daten!$A$220:$A$269,Daten!$V$220:$V$269),"") &amp; " " &amp; IF($A49&lt;=Daten!$B$8,LOOKUP($B49,Daten!$A$220:$A$269,Daten!$W$220:$W$269),"")</f>
        <v>3,6 g</v>
      </c>
      <c r="M51" s="92"/>
      <c r="N51" s="18" t="str">
        <f>IF($A49&lt;=Daten!$B$8,LOOKUP($B49,Daten!$A$271:$A$320,Daten!$V$271:$V$320),"") &amp; " " &amp; IF($A49&lt;=Daten!$B$8,LOOKUP($B49,Daten!$A$271:$A$320,Daten!$W$271:$W$320),"")</f>
        <v>2,5 g</v>
      </c>
      <c r="O51" s="92"/>
      <c r="P51" s="18" t="str">
        <f>IF($A49&lt;=Daten!$B$8,LOOKUP($B49,Daten!$A$322:$A$371,Daten!$V$322:$V$371),"") &amp; " " &amp; IF($A49&lt;=Daten!$B$8,LOOKUP($B49,Daten!$A$322:$A$371,Daten!$W$322:$W$371),"")</f>
        <v>3,1 g</v>
      </c>
    </row>
    <row r="52" spans="1:16" ht="12.75" customHeight="1" x14ac:dyDescent="0.2">
      <c r="A52" s="38"/>
      <c r="B52" s="81"/>
      <c r="C52" s="92"/>
      <c r="D52" s="18" t="str">
        <f>IF($A49&lt;=Daten!$B$8,LOOKUP($B49,Daten!$A$16:$A$65,Daten!$X$16:$X$65),"") &amp; " " &amp; IF($A49&lt;=Daten!$B$8,LOOKUP($B49,Daten!$A$16:$A$65,Daten!$Y$16:$Y$65),"")</f>
        <v xml:space="preserve"> </v>
      </c>
      <c r="E52" s="92"/>
      <c r="F52" s="18" t="str">
        <f>IF($A49&lt;=Daten!$B$8,LOOKUP($B49,Daten!$A$67:$A$116,Daten!$X$67:$X$116),"") &amp; " " &amp; IF($A49&lt;=Daten!$B$8,LOOKUP($B49,Daten!$A$67:$A$116,Daten!$Y$67:$Y$116),"")</f>
        <v>0,3 g</v>
      </c>
      <c r="G52" s="92"/>
      <c r="H52" s="18" t="str">
        <f>IF($A49&lt;=Daten!$B$8,LOOKUP($B49,Daten!$A$118:$A$167,Daten!$X$118:$X$167),"") &amp; " " &amp; IF($A49&lt;=Daten!$B$8,LOOKUP($B49,Daten!$A$118:$A$167,Daten!$Y$118:$Y$167),"")</f>
        <v>5,4 g</v>
      </c>
      <c r="I52" s="92"/>
      <c r="J52" s="18" t="str">
        <f>IF($A49&lt;=Daten!$B$8,LOOKUP($B49,Daten!$A$169:$A$218,Daten!$X$169:$X$218),"") &amp; " " &amp; IF($A49&lt;=Daten!$B$8,LOOKUP($B49,Daten!$A$169:$A$218,Daten!$Y$169:$Y$218),"")</f>
        <v>3,8 g</v>
      </c>
      <c r="K52" s="92"/>
      <c r="L52" s="18" t="str">
        <f>IF($A49&lt;=Daten!$B$8,LOOKUP($B49,Daten!$A$220:$A$269,Daten!$X$220:$X$269),"") &amp; " " &amp; IF($A49&lt;=Daten!$B$8,LOOKUP($B49,Daten!$A$220:$A$269,Daten!$Y$220:$Y$269),"")</f>
        <v>2,9 g</v>
      </c>
      <c r="M52" s="92"/>
      <c r="N52" s="18" t="str">
        <f>IF($A49&lt;=Daten!$B$8,LOOKUP($B49,Daten!$A$271:$A$320,Daten!$X$271:$X$320),"") &amp; " " &amp; IF($A49&lt;=Daten!$B$8,LOOKUP($B49,Daten!$A$271:$A$320,Daten!$Y$271:$Y$320),"")</f>
        <v>5,5 g</v>
      </c>
      <c r="O52" s="92"/>
      <c r="P52" s="18" t="str">
        <f>IF($A49&lt;=Daten!$B$8,LOOKUP($B49,Daten!$A$322:$A$371,Daten!$X$322:$X$371),"") &amp; " " &amp; IF($A49&lt;=Daten!$B$8,LOOKUP($B49,Daten!$A$322:$A$371,Daten!$Y$322:$Y$371),"")</f>
        <v>3,2 g</v>
      </c>
    </row>
    <row r="53" spans="1:16" ht="12.75" customHeight="1" x14ac:dyDescent="0.2">
      <c r="A53" s="38"/>
      <c r="B53" s="99"/>
      <c r="C53" s="100"/>
      <c r="D53" s="19" t="str">
        <f>IF($A49&lt;=Daten!$B$8,LOOKUP($B49,Daten!$A$16:$A$65,Daten!$Z$16:$Z$65),"") &amp; " " &amp; IF($A49&lt;=Daten!$B$8,LOOKUP($B49,Daten!$A$16:$A$65,Daten!$AA$16:$AA$65),"")</f>
        <v>3,6 g</v>
      </c>
      <c r="E53" s="100"/>
      <c r="F53" s="19" t="str">
        <f>IF($A49&lt;=Daten!$B$8,LOOKUP($B49,Daten!$A$67:$A$116,Daten!$Z$67:$Z$116),"") &amp; " " &amp; IF($A49&lt;=Daten!$B$8,LOOKUP($B49,Daten!$A$67:$A$116,Daten!$AA$67:$AA$116),"")</f>
        <v>17,6 g</v>
      </c>
      <c r="G53" s="100"/>
      <c r="H53" s="19" t="str">
        <f>IF($A49&lt;=Daten!$B$8,LOOKUP($B49,Daten!$A$118:$A$167,Daten!$Z$118:$Z$167),"") &amp; " " &amp; IF($A49&lt;=Daten!$B$8,LOOKUP($B49,Daten!$A$118:$A$167,Daten!$AA$118:$AA$167),"")</f>
        <v>17,9 g</v>
      </c>
      <c r="I53" s="100"/>
      <c r="J53" s="19" t="str">
        <f>IF($A49&lt;=Daten!$B$8,LOOKUP($B49,Daten!$A$169:$A$218,Daten!$Z$169:$Z$218),"") &amp; " " &amp; IF($A49&lt;=Daten!$B$8,LOOKUP($B49,Daten!$A$169:$A$218,Daten!$AA$169:$AA$218),"")</f>
        <v>28,1 g</v>
      </c>
      <c r="K53" s="100"/>
      <c r="L53" s="19" t="str">
        <f>IF($A49&lt;=Daten!$B$8,LOOKUP($B49,Daten!$A$220:$A$269,Daten!$Z$220:$Z$269),"") &amp; " " &amp; IF($A49&lt;=Daten!$B$8,LOOKUP($B49,Daten!$A$220:$A$269,Daten!$AA$220:$AA$269),"")</f>
        <v>13,4 g</v>
      </c>
      <c r="M53" s="100"/>
      <c r="N53" s="19" t="str">
        <f>IF($A49&lt;=Daten!$B$8,LOOKUP($B49,Daten!$A$271:$A$320,Daten!$Z$271:$Z$320),"") &amp; " " &amp; IF($A49&lt;=Daten!$B$8,LOOKUP($B49,Daten!$A$271:$A$320,Daten!$AA$271:$AA$320),"")</f>
        <v>15,9 g</v>
      </c>
      <c r="O53" s="100"/>
      <c r="P53" s="19" t="str">
        <f>IF($A49&lt;=Daten!$B$8,LOOKUP($B49,Daten!$A$322:$A$371,Daten!$Z$322:$Z$371),"") &amp; " " &amp; IF($A49&lt;=Daten!$B$8,LOOKUP($B49,Daten!$A$322:$A$371,Daten!$AA$322:$AA$371),"")</f>
        <v>14,7 g</v>
      </c>
    </row>
    <row r="54" spans="1:16" ht="12" customHeight="1" x14ac:dyDescent="0.2">
      <c r="A54" s="23"/>
      <c r="B54" s="15" t="str">
        <f>IF(AND($A49&lt;=Daten!$B$8,NOT(Daten!$B$11)),Daten!$D$10,"")</f>
        <v>Zusatzstoffe</v>
      </c>
      <c r="C54" s="20" t="str">
        <f>IF(AND($A49&lt;=Daten!$B$8,NOT(Daten!$B$11)),LOOKUP($B49,Daten!$A$16:$A$65,Daten!$L$16:$L$65),"")</f>
        <v/>
      </c>
      <c r="D54" s="94">
        <f>IF($A49&lt;=Daten!$B$8,LOOKUP($B49,Daten!$A$16:$A$65,Daten!$E$16:$E$65),"")</f>
        <v>0.15</v>
      </c>
      <c r="E54" s="20" t="str">
        <f>IF(AND($A49&lt;=Daten!$B$8,NOT(Daten!$B$11)),LOOKUP($B49,Daten!$A$67:$A$116,Daten!$L$67:$L$116),"")</f>
        <v/>
      </c>
      <c r="F54" s="94">
        <f>IF($A49&lt;=Daten!$B$8,LOOKUP($B49,Daten!$A$67:$A$116,Daten!$E$67:$E$116),"")</f>
        <v>0.1</v>
      </c>
      <c r="G54" s="20" t="str">
        <f>IF(AND($A49&lt;=Daten!$B$8,NOT(Daten!$B$11)),LOOKUP($B49,Daten!$A$118:$A$167,Daten!$L$118:$L$167),"")</f>
        <v/>
      </c>
      <c r="H54" s="94">
        <f>IF($A49&lt;=Daten!$B$8,LOOKUP($B49,Daten!$A$118:$A$167,Daten!$E$118:$E$167),"")</f>
        <v>0.28000000000000003</v>
      </c>
      <c r="I54" s="20" t="str">
        <f>IF(AND($A49&lt;=Daten!$B$8,NOT(Daten!$B$11)),LOOKUP($B49,Daten!$A$169:$A$218,Daten!$L$169:$L$218),"")</f>
        <v/>
      </c>
      <c r="J54" s="94">
        <f>IF($A49&lt;=Daten!$B$8,LOOKUP($B49,Daten!$A$169:$A$218,Daten!$E$169:$E$218),"")</f>
        <v>0.28999999999999998</v>
      </c>
      <c r="K54" s="20" t="str">
        <f>IF(AND($A49&lt;=Daten!$B$8,NOT(Daten!$B$11)),LOOKUP($B49,Daten!$A$220:$A$269,Daten!$L$220:$L$269),"")</f>
        <v/>
      </c>
      <c r="L54" s="94">
        <f>IF($A49&lt;=Daten!$B$8,LOOKUP($B49,Daten!$A$220:$A$269,Daten!$E$220:$E$269),"")</f>
        <v>0.14000000000000001</v>
      </c>
      <c r="M54" s="20" t="str">
        <f>IF(AND($A49&lt;=Daten!$B$8,NOT(Daten!$B$11)),LOOKUP($B49,Daten!$A$271:$A$320,Daten!$L$271:$L$320),"")</f>
        <v/>
      </c>
      <c r="N54" s="94">
        <f>IF($A49&lt;=Daten!$B$8,LOOKUP($B49,Daten!$A$271:$A$320,Daten!$E$271:$E$320),"")</f>
        <v>0.25</v>
      </c>
      <c r="O54" s="20" t="str">
        <f>IF(AND($A49&lt;=Daten!$B$8,NOT(Daten!$B$11)),LOOKUP($B49,Daten!$A$322:$A$371,Daten!$L$322:$L$371),"")</f>
        <v/>
      </c>
      <c r="P54" s="94">
        <f>IF($A49&lt;=Daten!$B$8,LOOKUP($B49,Daten!$A$322:$A$371,Daten!$E$322:$E$371),"")</f>
        <v>0.1</v>
      </c>
    </row>
    <row r="55" spans="1:16" s="14" customFormat="1" ht="12" customHeight="1" x14ac:dyDescent="0.2">
      <c r="B55" s="15" t="str">
        <f>IF(AND($A49&lt;=Daten!$B$8,NOT(Daten!$B$11)),Daten!$E$10,"")</f>
        <v>Allergene</v>
      </c>
      <c r="C55" s="20" t="str">
        <f>IF(AND($A49&lt;=Daten!$B$8,NOT(Daten!$B$11)),LOOKUP($B49,Daten!$A$16:$A$65,Daten!$M$16:$M$65),"")</f>
        <v/>
      </c>
      <c r="D55" s="95"/>
      <c r="E55" s="20" t="str">
        <f>IF(AND($A49&lt;=Daten!$B$8,NOT(Daten!$B$11)),LOOKUP($B49,Daten!$A$67:$A$116,Daten!$M$67:$M$116),"")</f>
        <v>g</v>
      </c>
      <c r="F55" s="95"/>
      <c r="G55" s="20" t="str">
        <f>IF(AND($A49&lt;=Daten!$B$8,NOT(Daten!$B$11)),LOOKUP($B49,Daten!$A$118:$A$167,Daten!$M$118:$M$167),"")</f>
        <v>g</v>
      </c>
      <c r="H55" s="95"/>
      <c r="I55" s="20" t="str">
        <f>IF(AND($A49&lt;=Daten!$B$8,NOT(Daten!$B$11)),LOOKUP($B49,Daten!$A$169:$A$218,Daten!$M$169:$M$218),"")</f>
        <v>g</v>
      </c>
      <c r="J55" s="95"/>
      <c r="K55" s="20" t="str">
        <f>IF(AND($A49&lt;=Daten!$B$8,NOT(Daten!$B$11)),LOOKUP($B49,Daten!$A$220:$A$269,Daten!$M$220:$M$269),"")</f>
        <v>g</v>
      </c>
      <c r="L55" s="95"/>
      <c r="M55" s="20" t="str">
        <f>IF(AND($A49&lt;=Daten!$B$8,NOT(Daten!$B$11)),LOOKUP($B49,Daten!$A$271:$A$320,Daten!$M$271:$M$320),"")</f>
        <v>a, c, g, a1</v>
      </c>
      <c r="N55" s="95"/>
      <c r="O55" s="20" t="str">
        <f>IF(AND($A49&lt;=Daten!$B$8,NOT(Daten!$B$11)),LOOKUP($B49,Daten!$A$322:$A$371,Daten!$M$322:$M$371),"")</f>
        <v>g</v>
      </c>
      <c r="P55" s="95"/>
    </row>
    <row r="56" spans="1:16" s="14" customFormat="1" ht="12" customHeight="1" x14ac:dyDescent="0.2">
      <c r="B56" s="15" t="str">
        <f>IF(AND($A49&lt;=Daten!$B$8,NOT(Daten!$B$11)),Daten!$F$10,"")</f>
        <v>Informationen</v>
      </c>
      <c r="C56" s="20" t="str">
        <f>IF(AND($A49&lt;=Daten!$B$8,NOT(Daten!$B$11)),LOOKUP($B49,Daten!$A$16:$A$65,Daten!$N$16:$N$65),"")</f>
        <v/>
      </c>
      <c r="D56" s="96"/>
      <c r="E56" s="20" t="str">
        <f>IF(AND($A49&lt;=Daten!$B$8,NOT(Daten!$B$11)),LOOKUP($B49,Daten!$A$67:$A$116,Daten!$N$67:$N$116),"")</f>
        <v/>
      </c>
      <c r="F56" s="96"/>
      <c r="G56" s="20" t="str">
        <f>IF(AND($A49&lt;=Daten!$B$8,NOT(Daten!$B$11)),LOOKUP($B49,Daten!$A$118:$A$167,Daten!$N$118:$N$167),"")</f>
        <v/>
      </c>
      <c r="H56" s="96"/>
      <c r="I56" s="20" t="str">
        <f>IF(AND($A49&lt;=Daten!$B$8,NOT(Daten!$B$11)),LOOKUP($B49,Daten!$A$169:$A$218,Daten!$N$169:$N$218),"")</f>
        <v/>
      </c>
      <c r="J56" s="96"/>
      <c r="K56" s="20" t="str">
        <f>IF(AND($A49&lt;=Daten!$B$8,NOT(Daten!$B$11)),LOOKUP($B49,Daten!$A$220:$A$269,Daten!$N$220:$N$269),"")</f>
        <v/>
      </c>
      <c r="L56" s="96"/>
      <c r="M56" s="20" t="str">
        <f>IF(AND($A49&lt;=Daten!$B$8,NOT(Daten!$B$11)),LOOKUP($B49,Daten!$A$271:$A$320,Daten!$N$271:$N$320),"")</f>
        <v/>
      </c>
      <c r="N56" s="96"/>
      <c r="O56" s="20" t="str">
        <f>IF(AND($A49&lt;=Daten!$B$8,NOT(Daten!$B$11)),LOOKUP($B49,Daten!$A$322:$A$371,Daten!$N$322:$N$371),"")</f>
        <v/>
      </c>
      <c r="P56" s="96"/>
    </row>
    <row r="57" spans="1:16" ht="12.75" hidden="1" customHeight="1" x14ac:dyDescent="0.2">
      <c r="A57" s="37">
        <v>7</v>
      </c>
      <c r="B57" s="80" t="str">
        <f>IF($A57&lt;=Daten!$B$8,Daten!H$9,"")</f>
        <v>Nachmittagskaffee</v>
      </c>
      <c r="C57" s="82" t="str">
        <f>IF($A57&lt;=Daten!$B$8,LOOKUP(B57,Daten!$A$16:$A$65,Daten!$C16:$C65),"")</f>
        <v>Kaffee und Kuchen</v>
      </c>
      <c r="D57" s="11" t="str">
        <f>IF($A57&lt;=Daten!$B$8,LOOKUP($B57,Daten!$A$16:$A$65,Daten!$P$16:$P$65),"") &amp; " " &amp; IF($A57&lt;=Daten!$B$8,LOOKUP($B57,Daten!$A$16:$A$65,Daten!$Q$16:$Q$65),"")</f>
        <v>139,6 kcal</v>
      </c>
      <c r="E57" s="82" t="str">
        <f>IF($A57&lt;=Daten!$B$8,LOOKUP($B57,Daten!$A67:$A116,Daten!$C67:$C116),"")</f>
        <v>Kaffee und Kuchen</v>
      </c>
      <c r="F57" s="11" t="str">
        <f>IF($A57&lt;=Daten!$B$8,LOOKUP($B57,Daten!$A$67:$A$116,Daten!$P$67:$P$116),"") &amp; " " &amp; IF($A57&lt;=Daten!$B$8,LOOKUP($B57,Daten!$A$67:$A$116,Daten!$Q$67:$Q$116),"")</f>
        <v>181,7 kcal</v>
      </c>
      <c r="G57" s="82" t="str">
        <f>IF($A57&lt;=Daten!$B$8,LOOKUP($B57,Daten!$A$118:$A$167,Daten!$C118:$C167),"")</f>
        <v>Kaffee und Kuchen</v>
      </c>
      <c r="H57" s="11" t="str">
        <f>IF($A57&lt;=Daten!$B$8,LOOKUP($B57,Daten!$A$118:$A$167,Daten!$P$118:$P$167),"") &amp; " " &amp; IF($A57&lt;=Daten!$B$8,LOOKUP($B57,Daten!$A$118:$A$167,Daten!$Q$118:$Q$167),"")</f>
        <v>187,8 kcal</v>
      </c>
      <c r="I57" s="82" t="str">
        <f>IF($A57&lt;=Daten!$B$8,LOOKUP($B57,Daten!$A169:$A218,Daten!$C169:$C218),"")</f>
        <v>Kaffee und Kuchen</v>
      </c>
      <c r="J57" s="11" t="str">
        <f>IF($A57&lt;=Daten!$B$8,LOOKUP($B57,Daten!$A$169:$A$218,Daten!$P$169:$P$218),"") &amp; " " &amp; IF($A57&lt;=Daten!$B$8,LOOKUP($B57,Daten!$A$169:$A$218,Daten!$Q$169:$Q$218),"")</f>
        <v>7032,1 kcal</v>
      </c>
      <c r="K57" s="82" t="str">
        <f>IF($A57&lt;=Daten!$B$8,LOOKUP($B57,Daten!$A220:$A269,Daten!$C220:$C269),"")</f>
        <v>Kaffee und Kuchen</v>
      </c>
      <c r="L57" s="11" t="str">
        <f>IF($A57&lt;=Daten!$B$8,LOOKUP($B57,Daten!$A$220:$A$269,Daten!$P$220:$P$269),"") &amp; " " &amp; IF($A57&lt;=Daten!$B$8,LOOKUP($B57,Daten!$A$220:$A$269,Daten!$Q$220:$Q$269),"")</f>
        <v>153,9 kcal</v>
      </c>
      <c r="M57" s="82" t="str">
        <f>IF($A57&lt;=Daten!$B$8,LOOKUP($B57,Daten!$A271:$A320,Daten!$C271:$C320),"")</f>
        <v>Kaffee und Kuchen</v>
      </c>
      <c r="N57" s="11" t="str">
        <f>IF($A57&lt;=Daten!$B$8,LOOKUP($B57,Daten!$A$271:$A$320,Daten!$P$271:$P$320),"") &amp; " " &amp; IF($A57&lt;=Daten!$B$8,LOOKUP($B57,Daten!$A$271:$A$320,Daten!$Q$271:$Q$320),"")</f>
        <v>141,8 kcal</v>
      </c>
      <c r="O57" s="82" t="str">
        <f>IF($A57&lt;=Daten!$B$8,LOOKUP($B57,Daten!$A322:$A371,Daten!$C322:$C371),"")</f>
        <v>Kaffee und Kuchen</v>
      </c>
      <c r="P57" s="11" t="str">
        <f>IF($A57&lt;=Daten!$B$8,LOOKUP($B57,Daten!$A$322:$A$371,Daten!$P$322:$P$371),"") &amp; " " &amp; IF($A57&lt;=Daten!$B$8,LOOKUP($B57,Daten!$A$322:$A$371,Daten!$Q$322:$Q$371),"")</f>
        <v>176,1 kcal</v>
      </c>
    </row>
    <row r="58" spans="1:16" ht="12.75" hidden="1" customHeight="1" x14ac:dyDescent="0.2">
      <c r="A58" s="38"/>
      <c r="B58" s="81"/>
      <c r="C58" s="83"/>
      <c r="D58" s="12" t="str">
        <f>IF($A57&lt;=Daten!$B$8,LOOKUP($B57,Daten!$A$16:$A$65,Daten!$R$16:$R$65),"") &amp; " " &amp; IF($A57&lt;=Daten!$B$8,LOOKUP($B57,Daten!$A$16:$A$65,Daten!$S$16:$S$65),"")</f>
        <v>586,9 kJ</v>
      </c>
      <c r="E58" s="83"/>
      <c r="F58" s="12" t="str">
        <f>IF($A57&lt;=Daten!$B$8,LOOKUP($B57,Daten!$A$67:$A$116,Daten!$R$67:$R$116),"") &amp; " " &amp; IF($A57&lt;=Daten!$B$8,LOOKUP($B57,Daten!$A$67:$A$116,Daten!$S$67:$S$116),"")</f>
        <v>763,7 kJ</v>
      </c>
      <c r="G58" s="83"/>
      <c r="H58" s="12" t="str">
        <f>IF($A57&lt;=Daten!$B$8,LOOKUP($B57,Daten!$A$118:$A$167,Daten!$R$118:$R$167),"") &amp; " " &amp; IF($A57&lt;=Daten!$B$8,LOOKUP($B57,Daten!$A$118:$A$167,Daten!$S$118:$S$167),"")</f>
        <v>788,1 kJ</v>
      </c>
      <c r="I58" s="83"/>
      <c r="J58" s="12" t="str">
        <f>IF($A57&lt;=Daten!$B$8,LOOKUP($B57,Daten!$A$169:$A$218,Daten!$R$169:$R$218),"") &amp; " " &amp; IF($A57&lt;=Daten!$B$8,LOOKUP($B57,Daten!$A$169:$A$218,Daten!$S$169:$S$218),"")</f>
        <v>29484,9 kJ</v>
      </c>
      <c r="K58" s="83"/>
      <c r="L58" s="12" t="str">
        <f>IF($A57&lt;=Daten!$B$8,LOOKUP($B57,Daten!$A$220:$A$269,Daten!$R$220:$R$269),"") &amp; " " &amp; IF($A57&lt;=Daten!$B$8,LOOKUP($B57,Daten!$A$220:$A$269,Daten!$S$220:$S$269),"")</f>
        <v>647,3 kJ</v>
      </c>
      <c r="M58" s="83"/>
      <c r="N58" s="12" t="str">
        <f>IF($A57&lt;=Daten!$B$8,LOOKUP($B57,Daten!$A$271:$A$320,Daten!$R$271:$R$320),"") &amp; " " &amp; IF($A57&lt;=Daten!$B$8,LOOKUP($B57,Daten!$A$271:$A$320,Daten!$S$271:$S$320),"")</f>
        <v>597,2 kJ</v>
      </c>
      <c r="O58" s="83"/>
      <c r="P58" s="12" t="str">
        <f>IF($A57&lt;=Daten!$B$8,LOOKUP($B57,Daten!$A$322:$A$371,Daten!$R$322:$R$371),"") &amp; " " &amp; IF($A57&lt;=Daten!$B$8,LOOKUP($B57,Daten!$A$322:$A$371,Daten!$S$322:$S$371),"")</f>
        <v>735,4 kJ</v>
      </c>
    </row>
    <row r="59" spans="1:16" ht="12.75" hidden="1" customHeight="1" x14ac:dyDescent="0.2">
      <c r="A59" s="38"/>
      <c r="B59" s="81"/>
      <c r="C59" s="83"/>
      <c r="D59" s="12" t="str">
        <f>IF($A57&lt;=Daten!$B$8,LOOKUP($B57,Daten!$A$16:$A$65,Daten!$T$16:$T$65),"") &amp; " " &amp; IF($A57&lt;=Daten!$B$8,LOOKUP($B57,Daten!$A$16:$A$65,Daten!$U$16:$U$65),"")</f>
        <v>0,4 BE</v>
      </c>
      <c r="E59" s="83"/>
      <c r="F59" s="12" t="str">
        <f>IF($A57&lt;=Daten!$B$8,LOOKUP($B57,Daten!$A$67:$A$116,Daten!$T$67:$T$116),"") &amp; " " &amp; IF($A57&lt;=Daten!$B$8,LOOKUP($B57,Daten!$A$67:$A$116,Daten!$U$67:$U$116),"")</f>
        <v>1,7 BE</v>
      </c>
      <c r="G59" s="83"/>
      <c r="H59" s="12" t="str">
        <f>IF($A57&lt;=Daten!$B$8,LOOKUP($B57,Daten!$A$118:$A$167,Daten!$T$118:$T$167),"") &amp; " " &amp; IF($A57&lt;=Daten!$B$8,LOOKUP($B57,Daten!$A$118:$A$167,Daten!$U$118:$U$167),"")</f>
        <v>0,4 BE</v>
      </c>
      <c r="I59" s="83"/>
      <c r="J59" s="12" t="str">
        <f>IF($A57&lt;=Daten!$B$8,LOOKUP($B57,Daten!$A$169:$A$218,Daten!$T$169:$T$218),"") &amp; " " &amp; IF($A57&lt;=Daten!$B$8,LOOKUP($B57,Daten!$A$169:$A$218,Daten!$U$169:$U$218),"")</f>
        <v>0,4 BE</v>
      </c>
      <c r="K59" s="83"/>
      <c r="L59" s="12" t="str">
        <f>IF($A57&lt;=Daten!$B$8,LOOKUP($B57,Daten!$A$220:$A$269,Daten!$T$220:$T$269),"") &amp; " " &amp; IF($A57&lt;=Daten!$B$8,LOOKUP($B57,Daten!$A$220:$A$269,Daten!$U$220:$U$269),"")</f>
        <v>1,5 BE</v>
      </c>
      <c r="M59" s="83"/>
      <c r="N59" s="12" t="str">
        <f>IF($A57&lt;=Daten!$B$8,LOOKUP($B57,Daten!$A$271:$A$320,Daten!$T$271:$T$320),"") &amp; " " &amp; IF($A57&lt;=Daten!$B$8,LOOKUP($B57,Daten!$A$271:$A$320,Daten!$U$271:$U$320),"")</f>
        <v>1,8 BE</v>
      </c>
      <c r="O59" s="83"/>
      <c r="P59" s="12" t="str">
        <f>IF($A57&lt;=Daten!$B$8,LOOKUP($B57,Daten!$A$322:$A$371,Daten!$T$322:$T$371),"") &amp; " " &amp; IF($A57&lt;=Daten!$B$8,LOOKUP($B57,Daten!$A$322:$A$371,Daten!$U$322:$U$371),"")</f>
        <v>0,4 BE</v>
      </c>
    </row>
    <row r="60" spans="1:16" ht="12.75" hidden="1" customHeight="1" x14ac:dyDescent="0.2">
      <c r="A60" s="38"/>
      <c r="B60" s="81"/>
      <c r="C60" s="83"/>
      <c r="D60" s="12" t="str">
        <f>IF($A57&lt;=Daten!$B$8,LOOKUP($B57,Daten!$A$16:$A$65,Daten!$V$16:$V$65),"") &amp; " " &amp; IF($A57&lt;=Daten!$B$8,LOOKUP($B57,Daten!$A$16:$A$65,Daten!$W$16:$W$65),"")</f>
        <v>2,4 g</v>
      </c>
      <c r="E60" s="83"/>
      <c r="F60" s="12" t="str">
        <f>IF($A57&lt;=Daten!$B$8,LOOKUP($B57,Daten!$A$67:$A$116,Daten!$V$67:$V$116),"") &amp; " " &amp; IF($A57&lt;=Daten!$B$8,LOOKUP($B57,Daten!$A$67:$A$116,Daten!$W$67:$W$116),"")</f>
        <v>4,1 g</v>
      </c>
      <c r="G60" s="83"/>
      <c r="H60" s="12" t="str">
        <f>IF($A57&lt;=Daten!$B$8,LOOKUP($B57,Daten!$A$118:$A$167,Daten!$V$118:$V$167),"") &amp; " " &amp; IF($A57&lt;=Daten!$B$8,LOOKUP($B57,Daten!$A$118:$A$167,Daten!$W$118:$W$167),"")</f>
        <v>2,7 g</v>
      </c>
      <c r="I60" s="83"/>
      <c r="J60" s="12" t="str">
        <f>IF($A57&lt;=Daten!$B$8,LOOKUP($B57,Daten!$A$169:$A$218,Daten!$V$169:$V$218),"") &amp; " " &amp; IF($A57&lt;=Daten!$B$8,LOOKUP($B57,Daten!$A$169:$A$218,Daten!$W$169:$W$218),"")</f>
        <v>88,3 g</v>
      </c>
      <c r="K60" s="83"/>
      <c r="L60" s="12" t="str">
        <f>IF($A57&lt;=Daten!$B$8,LOOKUP($B57,Daten!$A$220:$A$269,Daten!$V$220:$V$269),"") &amp; " " &amp; IF($A57&lt;=Daten!$B$8,LOOKUP($B57,Daten!$A$220:$A$269,Daten!$W$220:$W$269),"")</f>
        <v>1,7 g</v>
      </c>
      <c r="M60" s="83"/>
      <c r="N60" s="12" t="str">
        <f>IF($A57&lt;=Daten!$B$8,LOOKUP($B57,Daten!$A$271:$A$320,Daten!$V$271:$V$320),"") &amp; " " &amp; IF($A57&lt;=Daten!$B$8,LOOKUP($B57,Daten!$A$271:$A$320,Daten!$W$271:$W$320),"")</f>
        <v>2,4 g</v>
      </c>
      <c r="O60" s="83"/>
      <c r="P60" s="12" t="str">
        <f>IF($A57&lt;=Daten!$B$8,LOOKUP($B57,Daten!$A$322:$A$371,Daten!$V$322:$V$371),"") &amp; " " &amp; IF($A57&lt;=Daten!$B$8,LOOKUP($B57,Daten!$A$322:$A$371,Daten!$W$322:$W$371),"")</f>
        <v>2,9 g</v>
      </c>
    </row>
    <row r="61" spans="1:16" ht="12.75" hidden="1" customHeight="1" x14ac:dyDescent="0.2">
      <c r="A61" s="38"/>
      <c r="B61" s="81"/>
      <c r="C61" s="83"/>
      <c r="D61" s="12" t="str">
        <f>IF($A57&lt;=Daten!$B$8,LOOKUP($B57,Daten!$A$16:$A$65,Daten!$X$16:$X$65),"") &amp; " " &amp; IF($A57&lt;=Daten!$B$8,LOOKUP($B57,Daten!$A$16:$A$65,Daten!$Y$16:$Y$65),"")</f>
        <v>5,3 g</v>
      </c>
      <c r="E61" s="83"/>
      <c r="F61" s="12" t="str">
        <f>IF($A57&lt;=Daten!$B$8,LOOKUP($B57,Daten!$A$67:$A$116,Daten!$X$67:$X$116),"") &amp; " " &amp; IF($A57&lt;=Daten!$B$8,LOOKUP($B57,Daten!$A$67:$A$116,Daten!$Y$67:$Y$116),"")</f>
        <v>6,9 g</v>
      </c>
      <c r="G61" s="83"/>
      <c r="H61" s="12" t="str">
        <f>IF($A57&lt;=Daten!$B$8,LOOKUP($B57,Daten!$A$118:$A$167,Daten!$X$118:$X$167),"") &amp; " " &amp; IF($A57&lt;=Daten!$B$8,LOOKUP($B57,Daten!$A$118:$A$167,Daten!$Y$118:$Y$167),"")</f>
        <v>7,4 g</v>
      </c>
      <c r="I61" s="83"/>
      <c r="J61" s="12" t="str">
        <f>IF($A57&lt;=Daten!$B$8,LOOKUP($B57,Daten!$A$169:$A$218,Daten!$X$169:$X$218),"") &amp; " " &amp; IF($A57&lt;=Daten!$B$8,LOOKUP($B57,Daten!$A$169:$A$218,Daten!$Y$169:$Y$218),"")</f>
        <v>343,8 g</v>
      </c>
      <c r="K61" s="83"/>
      <c r="L61" s="12" t="str">
        <f>IF($A57&lt;=Daten!$B$8,LOOKUP($B57,Daten!$A$220:$A$269,Daten!$X$220:$X$269),"") &amp; " " &amp; IF($A57&lt;=Daten!$B$8,LOOKUP($B57,Daten!$A$220:$A$269,Daten!$Y$220:$Y$269),"")</f>
        <v>5,8 g</v>
      </c>
      <c r="M61" s="83"/>
      <c r="N61" s="12" t="str">
        <f>IF($A57&lt;=Daten!$B$8,LOOKUP($B57,Daten!$A$271:$A$320,Daten!$X$271:$X$320),"") &amp; " " &amp; IF($A57&lt;=Daten!$B$8,LOOKUP($B57,Daten!$A$271:$A$320,Daten!$Y$271:$Y$320),"")</f>
        <v>4,5 g</v>
      </c>
      <c r="O61" s="83"/>
      <c r="P61" s="12" t="str">
        <f>IF($A57&lt;=Daten!$B$8,LOOKUP($B57,Daten!$A$322:$A$371,Daten!$X$322:$X$371),"") &amp; " " &amp; IF($A57&lt;=Daten!$B$8,LOOKUP($B57,Daten!$A$322:$A$371,Daten!$Y$322:$Y$371),"")</f>
        <v>10,1 g</v>
      </c>
    </row>
    <row r="62" spans="1:16" ht="12.75" hidden="1" customHeight="1" x14ac:dyDescent="0.2">
      <c r="A62" s="38"/>
      <c r="B62" s="81"/>
      <c r="C62" s="84"/>
      <c r="D62" s="13" t="str">
        <f>IF($A57&lt;=Daten!$B$8,LOOKUP($B57,Daten!$A$16:$A$65,Daten!$Z$16:$Z$65),"") &amp; " " &amp; IF($A57&lt;=Daten!$B$8,LOOKUP($B57,Daten!$A$16:$A$65,Daten!$AA$16:$AA$65),"")</f>
        <v>20,3 g</v>
      </c>
      <c r="E62" s="84"/>
      <c r="F62" s="13" t="str">
        <f>IF($A57&lt;=Daten!$B$8,LOOKUP($B57,Daten!$A$67:$A$116,Daten!$Z$67:$Z$116),"") &amp; " " &amp; IF($A57&lt;=Daten!$B$8,LOOKUP($B57,Daten!$A$67:$A$116,Daten!$AA$67:$AA$116),"")</f>
        <v>25,2 g</v>
      </c>
      <c r="G62" s="84"/>
      <c r="H62" s="13" t="str">
        <f>IF($A57&lt;=Daten!$B$8,LOOKUP($B57,Daten!$A$118:$A$167,Daten!$Z$118:$Z$167),"") &amp; " " &amp; IF($A57&lt;=Daten!$B$8,LOOKUP($B57,Daten!$A$118:$A$167,Daten!$AA$118:$AA$167),"")</f>
        <v>26,8 g</v>
      </c>
      <c r="I62" s="84"/>
      <c r="J62" s="13" t="str">
        <f>IF($A57&lt;=Daten!$B$8,LOOKUP($B57,Daten!$A$169:$A$218,Daten!$Z$169:$Z$218),"") &amp; " " &amp; IF($A57&lt;=Daten!$B$8,LOOKUP($B57,Daten!$A$169:$A$218,Daten!$AA$169:$AA$218),"")</f>
        <v>889,4 g</v>
      </c>
      <c r="K62" s="84"/>
      <c r="L62" s="13" t="str">
        <f>IF($A57&lt;=Daten!$B$8,LOOKUP($B57,Daten!$A$220:$A$269,Daten!$Z$220:$Z$269),"") &amp; " " &amp; IF($A57&lt;=Daten!$B$8,LOOKUP($B57,Daten!$A$220:$A$269,Daten!$AA$220:$AA$269),"")</f>
        <v>23,5 g</v>
      </c>
      <c r="M62" s="84"/>
      <c r="N62" s="13" t="str">
        <f>IF($A57&lt;=Daten!$B$8,LOOKUP($B57,Daten!$A$271:$A$320,Daten!$Z$271:$Z$320),"") &amp; " " &amp; IF($A57&lt;=Daten!$B$8,LOOKUP($B57,Daten!$A$271:$A$320,Daten!$AA$271:$AA$320),"")</f>
        <v>22,4 g</v>
      </c>
      <c r="O62" s="84"/>
      <c r="P62" s="13" t="str">
        <f>IF($A57&lt;=Daten!$B$8,LOOKUP($B57,Daten!$A$322:$A$371,Daten!$Z$322:$Z$371),"") &amp; " " &amp; IF($A57&lt;=Daten!$B$8,LOOKUP($B57,Daten!$A$322:$A$371,Daten!$AA$322:$AA$371),"")</f>
        <v>18,2 g</v>
      </c>
    </row>
    <row r="63" spans="1:16" ht="12" hidden="1" customHeight="1" x14ac:dyDescent="0.2">
      <c r="A63" s="23"/>
      <c r="B63" s="15" t="str">
        <f>IF(AND($A57&lt;=Daten!$B$8,NOT(Daten!$B$11)),Daten!$D$10,"")</f>
        <v>Zusatzstoffe</v>
      </c>
      <c r="C63" s="16" t="str">
        <f>IF(AND($A57&lt;=Daten!$B$8,NOT(Daten!$B$11)),LOOKUP($B57,Daten!$A$16:$A$65,Daten!$L$16:$L$65),"")</f>
        <v/>
      </c>
      <c r="D63" s="86">
        <f>IF($A57&lt;=Daten!$B$8,LOOKUP($B57,Daten!$A$16:$A$65,Daten!$E$16:$E$65),"")</f>
        <v>0.49</v>
      </c>
      <c r="E63" s="16" t="str">
        <f>IF(AND($A57&lt;=Daten!$B$8,NOT(Daten!$B$11)),LOOKUP($B57,Daten!$A$67:$A$116,Daten!$L$67:$L$116),"")</f>
        <v/>
      </c>
      <c r="F63" s="86">
        <f>IF($A57&lt;=Daten!$B$8,LOOKUP($B57,Daten!$A$67:$A$116,Daten!$E$67:$E$116),"")</f>
        <v>0.41</v>
      </c>
      <c r="G63" s="16" t="str">
        <f>IF(AND($A57&lt;=Daten!$B$8,NOT(Daten!$B$11)),LOOKUP($B57,Daten!$A$118:$A$167,Daten!$L$118:$L$167),"")</f>
        <v/>
      </c>
      <c r="H63" s="86">
        <f>IF($A57&lt;=Daten!$B$8,LOOKUP($B57,Daten!$A$118:$A$167,Daten!$E$118:$E$167),"")</f>
        <v>0.41</v>
      </c>
      <c r="I63" s="16" t="str">
        <f>IF(AND($A57&lt;=Daten!$B$8,NOT(Daten!$B$11)),LOOKUP($B57,Daten!$A$169:$A$218,Daten!$L$169:$L$218),"")</f>
        <v/>
      </c>
      <c r="J63" s="86">
        <f>IF($A57&lt;=Daten!$B$8,LOOKUP($B57,Daten!$A$169:$A$218,Daten!$E$169:$E$218),"")</f>
        <v>0.4</v>
      </c>
      <c r="K63" s="16" t="str">
        <f>IF(AND($A57&lt;=Daten!$B$8,NOT(Daten!$B$11)),LOOKUP($B57,Daten!$A$220:$A$269,Daten!$L$220:$L$269),"")</f>
        <v/>
      </c>
      <c r="L63" s="86">
        <f>IF($A57&lt;=Daten!$B$8,LOOKUP($B57,Daten!$A$220:$A$269,Daten!$E$220:$E$269),"")</f>
        <v>0.33</v>
      </c>
      <c r="M63" s="16" t="str">
        <f>IF(AND($A57&lt;=Daten!$B$8,NOT(Daten!$B$11)),LOOKUP($B57,Daten!$A$271:$A$320,Daten!$L$271:$L$320),"")</f>
        <v/>
      </c>
      <c r="N63" s="86">
        <f>IF($A57&lt;=Daten!$B$8,LOOKUP($B57,Daten!$A$271:$A$320,Daten!$E$271:$E$320),"")</f>
        <v>0.45</v>
      </c>
      <c r="O63" s="16" t="str">
        <f>IF(AND($A57&lt;=Daten!$B$8,NOT(Daten!$B$11)),LOOKUP($B57,Daten!$A$322:$A$371,Daten!$L$322:$L$371),"")</f>
        <v/>
      </c>
      <c r="P63" s="86">
        <f>IF($A57&lt;=Daten!$B$8,LOOKUP($B57,Daten!$A$322:$A$371,Daten!$E$322:$E$371),"")</f>
        <v>0.48</v>
      </c>
    </row>
    <row r="64" spans="1:16" s="14" customFormat="1" ht="12" hidden="1" customHeight="1" x14ac:dyDescent="0.2">
      <c r="B64" s="15" t="str">
        <f>IF(AND($A57&lt;=Daten!$B$8,NOT(Daten!$B$11)),Daten!$E$10,"")</f>
        <v>Allergene</v>
      </c>
      <c r="C64" s="16" t="str">
        <f>IF(AND($A57&lt;=Daten!$B$8,NOT(Daten!$B$11)),LOOKUP($B57,Daten!$A$16:$A$65,Daten!$M$16:$M$65),"")</f>
        <v>a, c, f, g, h, a1, h1, h2, h3, h4, h5, h6, h7, h8</v>
      </c>
      <c r="D64" s="87"/>
      <c r="E64" s="16" t="str">
        <f>IF(AND($A57&lt;=Daten!$B$8,NOT(Daten!$B$11)),LOOKUP($B57,Daten!$A$67:$A$116,Daten!$M$67:$M$116),"")</f>
        <v>a, c, g, a1</v>
      </c>
      <c r="F64" s="87"/>
      <c r="G64" s="16" t="str">
        <f>IF(AND($A57&lt;=Daten!$B$8,NOT(Daten!$B$11)),LOOKUP($B57,Daten!$A$118:$A$167,Daten!$M$118:$M$167),"")</f>
        <v>a, c, g, a1</v>
      </c>
      <c r="H64" s="87"/>
      <c r="I64" s="16" t="str">
        <f>IF(AND($A57&lt;=Daten!$B$8,NOT(Daten!$B$11)),LOOKUP($B57,Daten!$A$169:$A$218,Daten!$M$169:$M$218),"")</f>
        <v>a, c, g, h, h1</v>
      </c>
      <c r="J64" s="87"/>
      <c r="K64" s="16" t="str">
        <f>IF(AND($A57&lt;=Daten!$B$8,NOT(Daten!$B$11)),LOOKUP($B57,Daten!$A$220:$A$269,Daten!$M$220:$M$269),"")</f>
        <v>a, c, g, a1</v>
      </c>
      <c r="L64" s="87"/>
      <c r="M64" s="16" t="str">
        <f>IF(AND($A57&lt;=Daten!$B$8,NOT(Daten!$B$11)),LOOKUP($B57,Daten!$A$271:$A$320,Daten!$M$271:$M$320),"")</f>
        <v>a, c, g, a1</v>
      </c>
      <c r="N64" s="87"/>
      <c r="O64" s="16" t="str">
        <f>IF(AND($A57&lt;=Daten!$B$8,NOT(Daten!$B$11)),LOOKUP($B57,Daten!$A$322:$A$371,Daten!$M$322:$M$371),"")</f>
        <v>a, c, f, g, h, h1</v>
      </c>
      <c r="P64" s="87"/>
    </row>
    <row r="65" spans="1:16" s="14" customFormat="1" ht="12" hidden="1" customHeight="1" x14ac:dyDescent="0.2">
      <c r="B65" s="15" t="str">
        <f>IF(AND($A57&lt;=Daten!$B$8,NOT(Daten!$B$11)),Daten!$F$10,"")</f>
        <v>Informationen</v>
      </c>
      <c r="C65" s="16" t="str">
        <f>IF(AND($A57&lt;=Daten!$B$8,NOT(Daten!$B$11)),LOOKUP($B57,Daten!$A$16:$A$65,Daten!$N$16:$N$65),"")</f>
        <v/>
      </c>
      <c r="D65" s="88"/>
      <c r="E65" s="16" t="str">
        <f>IF(AND($A57&lt;=Daten!$B$8,NOT(Daten!$B$11)),LOOKUP($B57,Daten!$A$67:$A$116,Daten!$N$67:$N$116),"")</f>
        <v/>
      </c>
      <c r="F65" s="88"/>
      <c r="G65" s="16" t="str">
        <f>IF(AND($A57&lt;=Daten!$B$8,NOT(Daten!$B$11)),LOOKUP($B57,Daten!$A$118:$A$167,Daten!$N$118:$N$167),"")</f>
        <v/>
      </c>
      <c r="H65" s="88"/>
      <c r="I65" s="16" t="str">
        <f>IF(AND($A57&lt;=Daten!$B$8,NOT(Daten!$B$11)),LOOKUP($B57,Daten!$A$169:$A$218,Daten!$N$169:$N$218),"")</f>
        <v/>
      </c>
      <c r="J65" s="88"/>
      <c r="K65" s="16" t="str">
        <f>IF(AND($A57&lt;=Daten!$B$8,NOT(Daten!$B$11)),LOOKUP($B57,Daten!$A$220:$A$269,Daten!$N$220:$N$269),"")</f>
        <v/>
      </c>
      <c r="L65" s="88"/>
      <c r="M65" s="16" t="str">
        <f>IF(AND($A57&lt;=Daten!$B$8,NOT(Daten!$B$11)),LOOKUP($B57,Daten!$A$271:$A$320,Daten!$N$271:$N$320),"")</f>
        <v/>
      </c>
      <c r="N65" s="88"/>
      <c r="O65" s="16" t="str">
        <f>IF(AND($A57&lt;=Daten!$B$8,NOT(Daten!$B$11)),LOOKUP($B57,Daten!$A$322:$A$371,Daten!$N$322:$N$371),"")</f>
        <v/>
      </c>
      <c r="P65" s="88"/>
    </row>
    <row r="66" spans="1:16" ht="12.75" customHeight="1" x14ac:dyDescent="0.2">
      <c r="A66" s="37">
        <v>8</v>
      </c>
      <c r="B66" s="80" t="str">
        <f>IF($A66&lt;=Daten!$B$8,Daten!I$9,"")</f>
        <v>Abendessen</v>
      </c>
      <c r="C66" s="91" t="str">
        <f>IF($A66&lt;=Daten!$B$8,LOOKUP(B66,Daten!$A$16:$A$65,Daten!$C16:$C65),"")</f>
        <v>Restaurationsteller</v>
      </c>
      <c r="D66" s="17" t="str">
        <f>IF($A66&lt;=Daten!$B$8,LOOKUP($B66,Daten!$A$16:$A$65,Daten!$P$16:$P$65),"") &amp; " " &amp; IF($A66&lt;=Daten!$B$8,LOOKUP($B66,Daten!$A$16:$A$65,Daten!$Q$16:$Q$65),"")</f>
        <v>508,3 kcal</v>
      </c>
      <c r="E66" s="91" t="str">
        <f>IF($A66&lt;=Daten!$B$8,LOOKUP($B66,Daten!$A67:$A116,Daten!$C67:$C116),"")</f>
        <v>Fleischkäse mit Senf und Essiggurken</v>
      </c>
      <c r="F66" s="17" t="str">
        <f>IF($A66&lt;=Daten!$B$8,LOOKUP($B66,Daten!$A$67:$A$116,Daten!$P$67:$P$116),"") &amp; " " &amp; IF($A66&lt;=Daten!$B$8,LOOKUP($B66,Daten!$A$67:$A$116,Daten!$Q$67:$Q$116),"")</f>
        <v>516,6 kcal</v>
      </c>
      <c r="G66" s="91" t="str">
        <f>IF($A66&lt;=Daten!$B$8,LOOKUP($B66,Daten!$A$118:$A$167,Daten!$C118:$C167),"")</f>
        <v>Käsevariation mit gekochtem Ei</v>
      </c>
      <c r="H66" s="17" t="str">
        <f>IF($A66&lt;=Daten!$B$8,LOOKUP($B66,Daten!$A$118:$A$167,Daten!$P$118:$P$167),"") &amp; " " &amp; IF($A66&lt;=Daten!$B$8,LOOKUP($B66,Daten!$A$118:$A$167,Daten!$Q$118:$Q$167),"")</f>
        <v>693,4 kcal</v>
      </c>
      <c r="I66" s="91" t="str">
        <f>IF($A66&lt;=Daten!$B$8,LOOKUP($B66,Daten!$A169:$A218,Daten!$C169:$C218),"")</f>
        <v>Teufelssalat</v>
      </c>
      <c r="J66" s="17" t="str">
        <f>IF($A66&lt;=Daten!$B$8,LOOKUP($B66,Daten!$A$169:$A$218,Daten!$P$169:$P$218),"") &amp; " " &amp; IF($A66&lt;=Daten!$B$8,LOOKUP($B66,Daten!$A$169:$A$218,Daten!$Q$169:$Q$218),"")</f>
        <v>380,9 kcal</v>
      </c>
      <c r="K66" s="91" t="str">
        <f>IF($A66&lt;=Daten!$B$8,LOOKUP($B66,Daten!$A220:$A269,Daten!$C220:$C269),"")</f>
        <v>Lyoneraufschnitt</v>
      </c>
      <c r="L66" s="17" t="str">
        <f>IF($A66&lt;=Daten!$B$8,LOOKUP($B66,Daten!$A$220:$A$269,Daten!$P$220:$P$269),"") &amp; " " &amp; IF($A66&lt;=Daten!$B$8,LOOKUP($B66,Daten!$A$220:$A$269,Daten!$Q$220:$Q$269),"")</f>
        <v>502,8 kcal</v>
      </c>
      <c r="M66" s="91" t="str">
        <f>IF($A66&lt;=Daten!$B$8,LOOKUP($B66,Daten!$A271:$A320,Daten!$C271:$C320),"")</f>
        <v>Heringsfilet in Tomatensauce</v>
      </c>
      <c r="N66" s="17" t="str">
        <f>IF($A66&lt;=Daten!$B$8,LOOKUP($B66,Daten!$A$271:$A$320,Daten!$P$271:$P$320),"") &amp; " " &amp; IF($A66&lt;=Daten!$B$8,LOOKUP($B66,Daten!$A$271:$A$320,Daten!$Q$271:$Q$320),"")</f>
        <v>479,6 kcal</v>
      </c>
      <c r="O66" s="91" t="str">
        <f>IF($A66&lt;=Daten!$B$8,LOOKUP($B66,Daten!$A322:$A371,Daten!$C322:$C371),"")</f>
        <v>Salami und Bergkäse mit Farmersalat</v>
      </c>
      <c r="P66" s="17" t="str">
        <f>IF($A66&lt;=Daten!$B$8,LOOKUP($B66,Daten!$A$322:$A$371,Daten!$P$322:$P$371),"") &amp; " " &amp; IF($A66&lt;=Daten!$B$8,LOOKUP($B66,Daten!$A$322:$A$371,Daten!$Q$322:$Q$371),"")</f>
        <v>744,4 kcal</v>
      </c>
    </row>
    <row r="67" spans="1:16" ht="12.75" customHeight="1" x14ac:dyDescent="0.2">
      <c r="A67" s="38"/>
      <c r="B67" s="97"/>
      <c r="C67" s="92"/>
      <c r="D67" s="18" t="str">
        <f>IF($A66&lt;=Daten!$B$8,LOOKUP($B66,Daten!$A$16:$A$65,Daten!$R$16:$R$65),"") &amp; " " &amp; IF($A66&lt;=Daten!$B$8,LOOKUP($B66,Daten!$A$16:$A$65,Daten!$S$16:$S$65),"")</f>
        <v>2128,3 kJ</v>
      </c>
      <c r="E67" s="92"/>
      <c r="F67" s="18" t="str">
        <f>IF($A66&lt;=Daten!$B$8,LOOKUP($B66,Daten!$A$67:$A$116,Daten!$R$67:$R$116),"") &amp; " " &amp; IF($A66&lt;=Daten!$B$8,LOOKUP($B66,Daten!$A$67:$A$116,Daten!$S$67:$S$116),"")</f>
        <v>2170,3 kJ</v>
      </c>
      <c r="G67" s="92"/>
      <c r="H67" s="18" t="str">
        <f>IF($A66&lt;=Daten!$B$8,LOOKUP($B66,Daten!$A$118:$A$167,Daten!$R$118:$R$167),"") &amp; " " &amp; IF($A66&lt;=Daten!$B$8,LOOKUP($B66,Daten!$A$118:$A$167,Daten!$S$118:$S$167),"")</f>
        <v>2900,3 kJ</v>
      </c>
      <c r="I67" s="92"/>
      <c r="J67" s="18" t="str">
        <f>IF($A66&lt;=Daten!$B$8,LOOKUP($B66,Daten!$A$169:$A$218,Daten!$R$169:$R$218),"") &amp; " " &amp; IF($A66&lt;=Daten!$B$8,LOOKUP($B66,Daten!$A$169:$A$218,Daten!$S$169:$S$218),"")</f>
        <v>1604,7 kJ</v>
      </c>
      <c r="K67" s="92"/>
      <c r="L67" s="18" t="str">
        <f>IF($A66&lt;=Daten!$B$8,LOOKUP($B66,Daten!$A$220:$A$269,Daten!$R$220:$R$269),"") &amp; " " &amp; IF($A66&lt;=Daten!$B$8,LOOKUP($B66,Daten!$A$220:$A$269,Daten!$S$220:$S$269),"")</f>
        <v>2103,9 kJ</v>
      </c>
      <c r="M67" s="92"/>
      <c r="N67" s="18" t="str">
        <f>IF($A66&lt;=Daten!$B$8,LOOKUP($B66,Daten!$A$271:$A$320,Daten!$R$271:$R$320),"") &amp; " " &amp; IF($A66&lt;=Daten!$B$8,LOOKUP($B66,Daten!$A$271:$A$320,Daten!$S$271:$S$320),"")</f>
        <v>2009,5 kJ</v>
      </c>
      <c r="O67" s="92"/>
      <c r="P67" s="18" t="str">
        <f>IF($A66&lt;=Daten!$B$8,LOOKUP($B66,Daten!$A$322:$A$371,Daten!$R$322:$R$371),"") &amp; " " &amp; IF($A66&lt;=Daten!$B$8,LOOKUP($B66,Daten!$A$322:$A$371,Daten!$S$322:$S$371),"")</f>
        <v>3107,6 kJ</v>
      </c>
    </row>
    <row r="68" spans="1:16" ht="12.75" customHeight="1" x14ac:dyDescent="0.2">
      <c r="A68" s="38"/>
      <c r="B68" s="97"/>
      <c r="C68" s="92"/>
      <c r="D68" s="18" t="str">
        <f>IF($A66&lt;=Daten!$B$8,LOOKUP($B66,Daten!$A$16:$A$65,Daten!$V$16:$V$65),"") &amp; " " &amp; IF($A66&lt;=Daten!$B$8,LOOKUP($B66,Daten!$A$16:$A$65,Daten!$W$16:$W$65),"")</f>
        <v>17,2 g</v>
      </c>
      <c r="E68" s="92"/>
      <c r="F68" s="18" t="str">
        <f>IF($A66&lt;=Daten!$B$8,LOOKUP($B66,Daten!$A$67:$A$116,Daten!$V$67:$V$116),"") &amp; " " &amp; IF($A66&lt;=Daten!$B$8,LOOKUP($B66,Daten!$A$67:$A$116,Daten!$W$67:$W$116),"")</f>
        <v>13,1 g</v>
      </c>
      <c r="G68" s="92"/>
      <c r="H68" s="18" t="str">
        <f>IF($A66&lt;=Daten!$B$8,LOOKUP($B66,Daten!$A$118:$A$167,Daten!$V$118:$V$167),"") &amp; " " &amp; IF($A66&lt;=Daten!$B$8,LOOKUP($B66,Daten!$A$118:$A$167,Daten!$W$118:$W$167),"")</f>
        <v>34,1 g</v>
      </c>
      <c r="I68" s="92"/>
      <c r="J68" s="18" t="str">
        <f>IF($A66&lt;=Daten!$B$8,LOOKUP($B66,Daten!$A$169:$A$218,Daten!$V$169:$V$218),"") &amp; " " &amp; IF($A66&lt;=Daten!$B$8,LOOKUP($B66,Daten!$A$169:$A$218,Daten!$W$169:$W$218),"")</f>
        <v>12,4 g</v>
      </c>
      <c r="K68" s="92"/>
      <c r="L68" s="18" t="str">
        <f>IF($A66&lt;=Daten!$B$8,LOOKUP($B66,Daten!$A$220:$A$269,Daten!$V$220:$V$269),"") &amp; " " &amp; IF($A66&lt;=Daten!$B$8,LOOKUP($B66,Daten!$A$220:$A$269,Daten!$W$220:$W$269),"")</f>
        <v>12,5 g</v>
      </c>
      <c r="M68" s="92"/>
      <c r="N68" s="18" t="str">
        <f>IF($A66&lt;=Daten!$B$8,LOOKUP($B66,Daten!$A$271:$A$320,Daten!$V$271:$V$320),"") &amp; " " &amp; IF($A66&lt;=Daten!$B$8,LOOKUP($B66,Daten!$A$271:$A$320,Daten!$W$271:$W$320),"")</f>
        <v>15,1 g</v>
      </c>
      <c r="O68" s="92"/>
      <c r="P68" s="18" t="str">
        <f>IF($A66&lt;=Daten!$B$8,LOOKUP($B66,Daten!$A$322:$A$371,Daten!$V$322:$V$371),"") &amp; " " &amp; IF($A66&lt;=Daten!$B$8,LOOKUP($B66,Daten!$A$322:$A$371,Daten!$W$322:$W$371),"")</f>
        <v>24,9 g</v>
      </c>
    </row>
    <row r="69" spans="1:16" ht="12.75" customHeight="1" x14ac:dyDescent="0.2">
      <c r="A69" s="38"/>
      <c r="B69" s="97"/>
      <c r="C69" s="92"/>
      <c r="D69" s="18" t="str">
        <f>IF($A66&lt;=Daten!$B$8,LOOKUP($B66,Daten!$A$16:$A$65,Daten!$X$16:$X$65),"") &amp; " " &amp; IF($A66&lt;=Daten!$B$8,LOOKUP($B66,Daten!$A$16:$A$65,Daten!$Y$16:$Y$65),"")</f>
        <v>32,1 g</v>
      </c>
      <c r="E69" s="92"/>
      <c r="F69" s="18" t="str">
        <f>IF($A66&lt;=Daten!$B$8,LOOKUP($B66,Daten!$A$67:$A$116,Daten!$X$67:$X$116),"") &amp; " " &amp; IF($A66&lt;=Daten!$B$8,LOOKUP($B66,Daten!$A$67:$A$116,Daten!$Y$67:$Y$116),"")</f>
        <v>34,1 g</v>
      </c>
      <c r="G69" s="92"/>
      <c r="H69" s="18" t="str">
        <f>IF($A66&lt;=Daten!$B$8,LOOKUP($B66,Daten!$A$118:$A$167,Daten!$X$118:$X$167),"") &amp; " " &amp; IF($A66&lt;=Daten!$B$8,LOOKUP($B66,Daten!$A$118:$A$167,Daten!$Y$118:$Y$167),"")</f>
        <v>44,7 g</v>
      </c>
      <c r="I69" s="92"/>
      <c r="J69" s="18" t="str">
        <f>IF($A66&lt;=Daten!$B$8,LOOKUP($B66,Daten!$A$169:$A$218,Daten!$X$169:$X$218),"") &amp; " " &amp; IF($A66&lt;=Daten!$B$8,LOOKUP($B66,Daten!$A$169:$A$218,Daten!$Y$169:$Y$218),"")</f>
        <v>18,3 g</v>
      </c>
      <c r="K69" s="92"/>
      <c r="L69" s="18" t="str">
        <f>IF($A66&lt;=Daten!$B$8,LOOKUP($B66,Daten!$A$220:$A$269,Daten!$X$220:$X$269),"") &amp; " " &amp; IF($A66&lt;=Daten!$B$8,LOOKUP($B66,Daten!$A$220:$A$269,Daten!$Y$220:$Y$269),"")</f>
        <v>33,5 g</v>
      </c>
      <c r="M69" s="92"/>
      <c r="N69" s="18" t="str">
        <f>IF($A66&lt;=Daten!$B$8,LOOKUP($B66,Daten!$A$271:$A$320,Daten!$X$271:$X$320),"") &amp; " " &amp; IF($A66&lt;=Daten!$B$8,LOOKUP($B66,Daten!$A$271:$A$320,Daten!$Y$271:$Y$320),"")</f>
        <v>28,2 g</v>
      </c>
      <c r="O69" s="92"/>
      <c r="P69" s="18" t="str">
        <f>IF($A66&lt;=Daten!$B$8,LOOKUP($B66,Daten!$A$322:$A$371,Daten!$X$322:$X$371),"") &amp; " " &amp; IF($A66&lt;=Daten!$B$8,LOOKUP($B66,Daten!$A$322:$A$371,Daten!$Y$322:$Y$371),"")</f>
        <v>51,8 g</v>
      </c>
    </row>
    <row r="70" spans="1:16" ht="12.75" customHeight="1" x14ac:dyDescent="0.2">
      <c r="A70" s="38"/>
      <c r="B70" s="98"/>
      <c r="C70" s="93"/>
      <c r="D70" s="19" t="str">
        <f>IF($A66&lt;=Daten!$B$8,LOOKUP($B66,Daten!$A$16:$A$65,Daten!$Z$16:$Z$65),"") &amp; " " &amp; IF($A66&lt;=Daten!$B$8,LOOKUP($B66,Daten!$A$16:$A$65,Daten!$AA$16:$AA$65),"")</f>
        <v>36,5 g</v>
      </c>
      <c r="E70" s="93"/>
      <c r="F70" s="19" t="str">
        <f>IF($A66&lt;=Daten!$B$8,LOOKUP($B66,Daten!$A$67:$A$116,Daten!$Z$67:$Z$116),"") &amp; " " &amp; IF($A66&lt;=Daten!$B$8,LOOKUP($B66,Daten!$A$67:$A$116,Daten!$AA$67:$AA$116),"")</f>
        <v>38,1 g</v>
      </c>
      <c r="G70" s="93"/>
      <c r="H70" s="19" t="str">
        <f>IF($A66&lt;=Daten!$B$8,LOOKUP($B66,Daten!$A$118:$A$167,Daten!$Z$118:$Z$167),"") &amp; " " &amp; IF($A66&lt;=Daten!$B$8,LOOKUP($B66,Daten!$A$118:$A$167,Daten!$AA$118:$AA$167),"")</f>
        <v>37,8 g</v>
      </c>
      <c r="I70" s="93"/>
      <c r="J70" s="19" t="str">
        <f>IF($A66&lt;=Daten!$B$8,LOOKUP($B66,Daten!$A$169:$A$218,Daten!$Z$169:$Z$218),"") &amp; " " &amp; IF($A66&lt;=Daten!$B$8,LOOKUP($B66,Daten!$A$169:$A$218,Daten!$AA$169:$AA$218),"")</f>
        <v>39,9 g</v>
      </c>
      <c r="K70" s="93"/>
      <c r="L70" s="19" t="str">
        <f>IF($A66&lt;=Daten!$B$8,LOOKUP($B66,Daten!$A$220:$A$269,Daten!$Z$220:$Z$269),"") &amp; " " &amp; IF($A66&lt;=Daten!$B$8,LOOKUP($B66,Daten!$A$220:$A$269,Daten!$AA$220:$AA$269),"")</f>
        <v>36,7 g</v>
      </c>
      <c r="M70" s="93"/>
      <c r="N70" s="19" t="str">
        <f>IF($A66&lt;=Daten!$B$8,LOOKUP($B66,Daten!$A$271:$A$320,Daten!$Z$271:$Z$320),"") &amp; " " &amp; IF($A66&lt;=Daten!$B$8,LOOKUP($B66,Daten!$A$271:$A$320,Daten!$AA$271:$AA$320),"")</f>
        <v>39,7 g</v>
      </c>
      <c r="O70" s="93"/>
      <c r="P70" s="19" t="str">
        <f>IF($A66&lt;=Daten!$B$8,LOOKUP($B66,Daten!$A$322:$A$371,Daten!$Z$322:$Z$371),"") &amp; " " &amp; IF($A66&lt;=Daten!$B$8,LOOKUP($B66,Daten!$A$322:$A$371,Daten!$AA$322:$AA$371),"")</f>
        <v>43,1 g</v>
      </c>
    </row>
    <row r="71" spans="1:16" ht="12" customHeight="1" x14ac:dyDescent="0.2">
      <c r="A71" s="23"/>
      <c r="B71" s="15" t="str">
        <f>IF(AND($A66&lt;=Daten!$B$8,NOT(Daten!$B$11)),Daten!$D$10,"")</f>
        <v>Zusatzstoffe</v>
      </c>
      <c r="C71" s="20" t="str">
        <f>IF(AND($A66&lt;=Daten!$B$8,NOT(Daten!$B$11)),LOOKUP($B66,Daten!$A$16:$A$65,Daten!$L$16:$L$65),"")</f>
        <v/>
      </c>
      <c r="D71" s="94">
        <f>IF($A66&lt;=Daten!$B$8,LOOKUP($B66,Daten!$A$16:$A$65,Daten!$E$16:$E$65),"")</f>
        <v>0.74</v>
      </c>
      <c r="E71" s="20" t="str">
        <f>IF(AND($A66&lt;=Daten!$B$8,NOT(Daten!$B$11)),LOOKUP($B66,Daten!$A$67:$A$116,Daten!$L$67:$L$116),"")</f>
        <v>1</v>
      </c>
      <c r="F71" s="94">
        <f>IF($A66&lt;=Daten!$B$8,LOOKUP($B66,Daten!$A$67:$A$116,Daten!$E$67:$E$116),"")</f>
        <v>0.78</v>
      </c>
      <c r="G71" s="20" t="str">
        <f>IF(AND($A66&lt;=Daten!$B$8,NOT(Daten!$B$11)),LOOKUP($B66,Daten!$A$118:$A$167,Daten!$L$118:$L$167),"")</f>
        <v/>
      </c>
      <c r="H71" s="94">
        <f>IF($A66&lt;=Daten!$B$8,LOOKUP($B66,Daten!$A$118:$A$167,Daten!$E$118:$E$167),"")</f>
        <v>0.96</v>
      </c>
      <c r="I71" s="20" t="str">
        <f>IF(AND($A66&lt;=Daten!$B$8,NOT(Daten!$B$11)),LOOKUP($B66,Daten!$A$169:$A$218,Daten!$L$169:$L$218),"")</f>
        <v/>
      </c>
      <c r="J71" s="94">
        <f>IF($A66&lt;=Daten!$B$8,LOOKUP($B66,Daten!$A$169:$A$218,Daten!$E$169:$E$218),"")</f>
        <v>0.69</v>
      </c>
      <c r="K71" s="20" t="str">
        <f>IF(AND($A66&lt;=Daten!$B$8,NOT(Daten!$B$11)),LOOKUP($B66,Daten!$A$220:$A$269,Daten!$L$220:$L$269),"")</f>
        <v/>
      </c>
      <c r="L71" s="94">
        <f>IF($A66&lt;=Daten!$B$8,LOOKUP($B66,Daten!$A$220:$A$269,Daten!$E$220:$E$269),"")</f>
        <v>0.66</v>
      </c>
      <c r="M71" s="20" t="str">
        <f>IF(AND($A66&lt;=Daten!$B$8,NOT(Daten!$B$11)),LOOKUP($B66,Daten!$A$271:$A$320,Daten!$L$271:$L$320),"")</f>
        <v/>
      </c>
      <c r="N71" s="94">
        <f>IF($A66&lt;=Daten!$B$8,LOOKUP($B66,Daten!$A$271:$A$320,Daten!$E$271:$E$320),"")</f>
        <v>0.8</v>
      </c>
      <c r="O71" s="20" t="str">
        <f>IF(AND($A66&lt;=Daten!$B$8,NOT(Daten!$B$11)),LOOKUP($B66,Daten!$A$322:$A$371,Daten!$L$322:$L$371),"")</f>
        <v/>
      </c>
      <c r="P71" s="94">
        <f>IF($A66&lt;=Daten!$B$8,LOOKUP($B66,Daten!$A$322:$A$371,Daten!$E$322:$E$371),"")</f>
        <v>1.1599999999999999</v>
      </c>
    </row>
    <row r="72" spans="1:16" s="14" customFormat="1" ht="12" customHeight="1" x14ac:dyDescent="0.2">
      <c r="B72" s="15" t="str">
        <f>IF(AND($A66&lt;=Daten!$B$8,NOT(Daten!$B$11)),Daten!$E$10,"")</f>
        <v>Allergene</v>
      </c>
      <c r="C72" s="20" t="str">
        <f>IF(AND($A66&lt;=Daten!$B$8,NOT(Daten!$B$11)),LOOKUP($B66,Daten!$A$16:$A$65,Daten!$M$16:$M$65),"")</f>
        <v>a, g, j, k, a1, a2, a3, a4</v>
      </c>
      <c r="D72" s="95"/>
      <c r="E72" s="20" t="str">
        <f>IF(AND($A66&lt;=Daten!$B$8,NOT(Daten!$B$11)),LOOKUP($B66,Daten!$A$67:$A$116,Daten!$M$67:$M$116),"")</f>
        <v>a, g, j, k, a1, a2, a3, a4</v>
      </c>
      <c r="F72" s="95"/>
      <c r="G72" s="20" t="str">
        <f>IF(AND($A66&lt;=Daten!$B$8,NOT(Daten!$B$11)),LOOKUP($B66,Daten!$A$118:$A$167,Daten!$M$118:$M$167),"")</f>
        <v>a, c, g, k, a1, a2, a3, a4</v>
      </c>
      <c r="H72" s="95"/>
      <c r="I72" s="20" t="str">
        <f>IF(AND($A66&lt;=Daten!$B$8,NOT(Daten!$B$11)),LOOKUP($B66,Daten!$A$169:$A$218,Daten!$M$169:$M$218),"")</f>
        <v>a, g, j, k, a1, a2, a3, a4</v>
      </c>
      <c r="J72" s="95"/>
      <c r="K72" s="20" t="str">
        <f>IF(AND($A66&lt;=Daten!$B$8,NOT(Daten!$B$11)),LOOKUP($B66,Daten!$A$220:$A$269,Daten!$M$220:$M$269),"")</f>
        <v>a, g, h, j, k, a1, a2, a3, a4, h7</v>
      </c>
      <c r="L72" s="95"/>
      <c r="M72" s="20" t="str">
        <f>IF(AND($A66&lt;=Daten!$B$8,NOT(Daten!$B$11)),LOOKUP($B66,Daten!$A$271:$A$320,Daten!$M$271:$M$320),"")</f>
        <v>a, d, g, k, a1, a2, a3, a4</v>
      </c>
      <c r="N72" s="95"/>
      <c r="O72" s="20" t="str">
        <f>IF(AND($A66&lt;=Daten!$B$8,NOT(Daten!$B$11)),LOOKUP($B66,Daten!$A$322:$A$371,Daten!$M$322:$M$371),"")</f>
        <v>a, c, g, i, j, k, a1, a2, a3, a4</v>
      </c>
      <c r="P72" s="95"/>
    </row>
    <row r="73" spans="1:16" s="14" customFormat="1" ht="12" customHeight="1" x14ac:dyDescent="0.2">
      <c r="B73" s="15" t="str">
        <f>IF(AND($A66&lt;=Daten!$B$8,NOT(Daten!$B$11)),Daten!$F$10,"")</f>
        <v>Informationen</v>
      </c>
      <c r="C73" s="20" t="str">
        <f>IF(AND($A66&lt;=Daten!$B$8,NOT(Daten!$B$11)),LOOKUP($B66,Daten!$A$16:$A$65,Daten!$N$16:$N$65),"")</f>
        <v/>
      </c>
      <c r="D73" s="96"/>
      <c r="E73" s="20" t="str">
        <f>IF(AND($A66&lt;=Daten!$B$8,NOT(Daten!$B$11)),LOOKUP($B66,Daten!$A$67:$A$116,Daten!$N$67:$N$116),"")</f>
        <v/>
      </c>
      <c r="F73" s="96"/>
      <c r="G73" s="20" t="str">
        <f>IF(AND($A66&lt;=Daten!$B$8,NOT(Daten!$B$11)),LOOKUP($B66,Daten!$A$118:$A$167,Daten!$N$118:$N$167),"")</f>
        <v/>
      </c>
      <c r="H73" s="96"/>
      <c r="I73" s="20" t="str">
        <f>IF(AND($A66&lt;=Daten!$B$8,NOT(Daten!$B$11)),LOOKUP($B66,Daten!$A$169:$A$218,Daten!$N$169:$N$218),"")</f>
        <v/>
      </c>
      <c r="J73" s="96"/>
      <c r="K73" s="20" t="str">
        <f>IF(AND($A66&lt;=Daten!$B$8,NOT(Daten!$B$11)),LOOKUP($B66,Daten!$A$220:$A$269,Daten!$N$220:$N$269),"")</f>
        <v/>
      </c>
      <c r="L73" s="96"/>
      <c r="M73" s="20" t="str">
        <f>IF(AND($A66&lt;=Daten!$B$8,NOT(Daten!$B$11)),LOOKUP($B66,Daten!$A$271:$A$320,Daten!$N$271:$N$320),"")</f>
        <v/>
      </c>
      <c r="N73" s="96"/>
      <c r="O73" s="20" t="str">
        <f>IF(AND($A66&lt;=Daten!$B$8,NOT(Daten!$B$11)),LOOKUP($B66,Daten!$A$322:$A$371,Daten!$N$322:$N$371),"")</f>
        <v/>
      </c>
      <c r="P73" s="96"/>
    </row>
    <row r="74" spans="1:16" ht="12.75" customHeight="1" x14ac:dyDescent="0.2">
      <c r="A74" s="37">
        <v>9</v>
      </c>
      <c r="B74" s="80" t="str">
        <f>IF($A74&lt;=Daten!$B$8,Daten!J$9,"")</f>
        <v/>
      </c>
      <c r="C74" s="82" t="str">
        <f>IF($A74&lt;=Daten!$B$8,LOOKUP(B74,Daten!$A$16:$A$65,Daten!$C16:$C65),"")</f>
        <v/>
      </c>
      <c r="D74" s="11" t="str">
        <f>IF($A74&lt;=Daten!$B$8,LOOKUP($B74,Daten!$A$16:$A$65,Daten!$P$16:$P$65),"") &amp; " " &amp; IF($A74&lt;=Daten!$B$8,LOOKUP($B74,Daten!$A$16:$A$65,Daten!$Q$16:$Q$65),"")</f>
        <v xml:space="preserve"> </v>
      </c>
      <c r="E74" s="82" t="str">
        <f>IF($A74&lt;=Daten!$B$8,LOOKUP($B74,Daten!$A67:$A116,Daten!$C67:$C116),"")</f>
        <v/>
      </c>
      <c r="F74" s="11" t="str">
        <f>IF($A74&lt;=Daten!$B$8,LOOKUP($B74,Daten!$A$67:$A$116,Daten!$P$67:$P$116),"") &amp; " " &amp; IF($A74&lt;=Daten!$B$8,LOOKUP($B74,Daten!$A$67:$A$116,Daten!$Q$67:$Q$116),"")</f>
        <v xml:space="preserve"> </v>
      </c>
      <c r="G74" s="82" t="str">
        <f>IF($A74&lt;=Daten!$B$8,LOOKUP($B74,Daten!$A$118:$A$167,Daten!$C118:$C167),"")</f>
        <v/>
      </c>
      <c r="H74" s="11" t="str">
        <f>IF($A74&lt;=Daten!$B$8,LOOKUP($B74,Daten!$A$118:$A$167,Daten!$P$118:$P$167),"") &amp; " " &amp; IF($A74&lt;=Daten!$B$8,LOOKUP($B74,Daten!$A$118:$A$167,Daten!$Q$118:$Q$167),"")</f>
        <v xml:space="preserve"> </v>
      </c>
      <c r="I74" s="82" t="str">
        <f>IF($A74&lt;=Daten!$B$8,LOOKUP($B74,Daten!$A169:$A218,Daten!$C169:$C218),"")</f>
        <v/>
      </c>
      <c r="J74" s="11" t="str">
        <f>IF($A74&lt;=Daten!$B$8,LOOKUP($B74,Daten!$A$169:$A$218,Daten!$P$169:$P$218),"") &amp; " " &amp; IF($A74&lt;=Daten!$B$8,LOOKUP($B74,Daten!$A$169:$A$218,Daten!$Q$169:$Q$218),"")</f>
        <v xml:space="preserve"> </v>
      </c>
      <c r="K74" s="82" t="str">
        <f>IF($A74&lt;=Daten!$B$8,LOOKUP($B74,Daten!$A220:$A269,Daten!$C220:$C269),"")</f>
        <v/>
      </c>
      <c r="L74" s="11" t="str">
        <f>IF($A74&lt;=Daten!$B$8,LOOKUP($B74,Daten!$A$220:$A$269,Daten!$P$220:$P$269),"") &amp; " " &amp; IF($A74&lt;=Daten!$B$8,LOOKUP($B74,Daten!$A$220:$A$269,Daten!$Q$220:$Q$269),"")</f>
        <v xml:space="preserve"> </v>
      </c>
      <c r="M74" s="82" t="str">
        <f>IF($A74&lt;=Daten!$B$8,LOOKUP($B74,Daten!$A271:$A320,Daten!$C271:$C320),"")</f>
        <v/>
      </c>
      <c r="N74" s="11" t="str">
        <f>IF($A74&lt;=Daten!$B$8,LOOKUP($B74,Daten!$A$271:$A$320,Daten!$P$271:$P$320),"") &amp; " " &amp; IF($A74&lt;=Daten!$B$8,LOOKUP($B74,Daten!$A$271:$A$320,Daten!$Q$271:$Q$320),"")</f>
        <v xml:space="preserve"> </v>
      </c>
      <c r="O74" s="82" t="str">
        <f>IF($A74&lt;=Daten!$B$8,LOOKUP($B74,Daten!$A322:$A371,Daten!$C322:$C371),"")</f>
        <v/>
      </c>
      <c r="P74" s="11" t="str">
        <f>IF($A74&lt;=Daten!$B$8,LOOKUP($B74,Daten!$A$322:$A$371,Daten!$P$322:$P$371),"") &amp; " " &amp; IF($A74&lt;=Daten!$B$8,LOOKUP($B74,Daten!$A$322:$A$371,Daten!$Q$322:$Q$371),"")</f>
        <v xml:space="preserve"> </v>
      </c>
    </row>
    <row r="75" spans="1:16" ht="12.75" customHeight="1" x14ac:dyDescent="0.2">
      <c r="A75" s="38"/>
      <c r="B75" s="97"/>
      <c r="C75" s="83"/>
      <c r="D75" s="12" t="str">
        <f>IF($A74&lt;=Daten!$B$8,LOOKUP($B74,Daten!$A$16:$A$65,Daten!$R$16:$R$65),"") &amp; " " &amp; IF($A74&lt;=Daten!$B$8,LOOKUP($B74,Daten!$A$16:$A$65,Daten!$S$16:$S$65),"")</f>
        <v xml:space="preserve"> </v>
      </c>
      <c r="E75" s="83"/>
      <c r="F75" s="12" t="str">
        <f>IF($A74&lt;=Daten!$B$8,LOOKUP($B74,Daten!$A$67:$A$116,Daten!$R$67:$R$116),"") &amp; " " &amp; IF($A74&lt;=Daten!$B$8,LOOKUP($B74,Daten!$A$67:$A$116,Daten!$S$67:$S$116),"")</f>
        <v xml:space="preserve"> </v>
      </c>
      <c r="G75" s="83"/>
      <c r="H75" s="12" t="str">
        <f>IF($A74&lt;=Daten!$B$8,LOOKUP($B74,Daten!$A$118:$A$167,Daten!$R$118:$R$167),"") &amp; " " &amp; IF($A74&lt;=Daten!$B$8,LOOKUP($B74,Daten!$A$118:$A$167,Daten!$S$118:$S$167),"")</f>
        <v xml:space="preserve"> </v>
      </c>
      <c r="I75" s="83"/>
      <c r="J75" s="12" t="str">
        <f>IF($A74&lt;=Daten!$B$8,LOOKUP($B74,Daten!$A$169:$A$218,Daten!$R$169:$R$218),"") &amp; " " &amp; IF($A74&lt;=Daten!$B$8,LOOKUP($B74,Daten!$A$169:$A$218,Daten!$S$169:$S$218),"")</f>
        <v xml:space="preserve"> </v>
      </c>
      <c r="K75" s="83"/>
      <c r="L75" s="12" t="str">
        <f>IF($A74&lt;=Daten!$B$8,LOOKUP($B74,Daten!$A$220:$A$269,Daten!$R$220:$R$269),"") &amp; " " &amp; IF($A74&lt;=Daten!$B$8,LOOKUP($B74,Daten!$A$220:$A$269,Daten!$S$220:$S$269),"")</f>
        <v xml:space="preserve"> </v>
      </c>
      <c r="M75" s="83"/>
      <c r="N75" s="12" t="str">
        <f>IF($A74&lt;=Daten!$B$8,LOOKUP($B74,Daten!$A$271:$A$320,Daten!$R$271:$R$320),"") &amp; " " &amp; IF($A74&lt;=Daten!$B$8,LOOKUP($B74,Daten!$A$271:$A$320,Daten!$S$271:$S$320),"")</f>
        <v xml:space="preserve"> </v>
      </c>
      <c r="O75" s="83"/>
      <c r="P75" s="12" t="str">
        <f>IF($A74&lt;=Daten!$B$8,LOOKUP($B74,Daten!$A$322:$A$371,Daten!$R$322:$R$371),"") &amp; " " &amp; IF($A74&lt;=Daten!$B$8,LOOKUP($B74,Daten!$A$322:$A$371,Daten!$S$322:$S$371),"")</f>
        <v xml:space="preserve"> </v>
      </c>
    </row>
    <row r="76" spans="1:16" ht="12.75" customHeight="1" x14ac:dyDescent="0.2">
      <c r="A76" s="38"/>
      <c r="B76" s="97"/>
      <c r="C76" s="83"/>
      <c r="D76" s="12" t="str">
        <f>IF($A74&lt;=Daten!$B$8,LOOKUP($B74,Daten!$A$16:$A$65,Daten!$V$16:$V$65),"") &amp; " " &amp; IF($A74&lt;=Daten!$B$8,LOOKUP($B74,Daten!$A$16:$A$65,Daten!$W$16:$W$65),"")</f>
        <v xml:space="preserve"> </v>
      </c>
      <c r="E76" s="83"/>
      <c r="F76" s="12" t="str">
        <f>IF($A74&lt;=Daten!$B$8,LOOKUP($B74,Daten!$A$67:$A$116,Daten!$V$67:$V$116),"") &amp; " " &amp; IF($A74&lt;=Daten!$B$8,LOOKUP($B74,Daten!$A$67:$A$116,Daten!$W$67:$W$116),"")</f>
        <v xml:space="preserve"> </v>
      </c>
      <c r="G76" s="83"/>
      <c r="H76" s="12" t="str">
        <f>IF($A74&lt;=Daten!$B$8,LOOKUP($B74,Daten!$A$118:$A$167,Daten!$V$118:$V$167),"") &amp; " " &amp; IF($A74&lt;=Daten!$B$8,LOOKUP($B74,Daten!$A$118:$A$167,Daten!$W$118:$W$167),"")</f>
        <v xml:space="preserve"> </v>
      </c>
      <c r="I76" s="83"/>
      <c r="J76" s="12" t="str">
        <f>IF($A74&lt;=Daten!$B$8,LOOKUP($B74,Daten!$A$169:$A$218,Daten!$V$169:$V$218),"") &amp; " " &amp; IF($A74&lt;=Daten!$B$8,LOOKUP($B74,Daten!$A$169:$A$218,Daten!$W$169:$W$218),"")</f>
        <v xml:space="preserve"> </v>
      </c>
      <c r="K76" s="83"/>
      <c r="L76" s="12" t="str">
        <f>IF($A74&lt;=Daten!$B$8,LOOKUP($B74,Daten!$A$220:$A$269,Daten!$V$220:$V$269),"") &amp; " " &amp; IF($A74&lt;=Daten!$B$8,LOOKUP($B74,Daten!$A$220:$A$269,Daten!$W$220:$W$269),"")</f>
        <v xml:space="preserve"> </v>
      </c>
      <c r="M76" s="83"/>
      <c r="N76" s="12" t="str">
        <f>IF($A74&lt;=Daten!$B$8,LOOKUP($B74,Daten!$A$271:$A$320,Daten!$V$271:$V$320),"") &amp; " " &amp; IF($A74&lt;=Daten!$B$8,LOOKUP($B74,Daten!$A$271:$A$320,Daten!$W$271:$W$320),"")</f>
        <v xml:space="preserve"> </v>
      </c>
      <c r="O76" s="83"/>
      <c r="P76" s="12" t="str">
        <f>IF($A74&lt;=Daten!$B$8,LOOKUP($B74,Daten!$A$322:$A$371,Daten!$V$322:$V$371),"") &amp; " " &amp; IF($A74&lt;=Daten!$B$8,LOOKUP($B74,Daten!$A$322:$A$371,Daten!$W$322:$W$371),"")</f>
        <v xml:space="preserve"> </v>
      </c>
    </row>
    <row r="77" spans="1:16" ht="12.75" customHeight="1" x14ac:dyDescent="0.2">
      <c r="A77" s="38"/>
      <c r="B77" s="97"/>
      <c r="C77" s="83"/>
      <c r="D77" s="12" t="str">
        <f>IF($A74&lt;=Daten!$B$8,LOOKUP($B74,Daten!$A$16:$A$65,Daten!$X$16:$X$65),"") &amp; " " &amp; IF($A74&lt;=Daten!$B$8,LOOKUP($B74,Daten!$A$16:$A$65,Daten!$Y$16:$Y$65),"")</f>
        <v xml:space="preserve"> </v>
      </c>
      <c r="E77" s="83"/>
      <c r="F77" s="12" t="str">
        <f>IF($A74&lt;=Daten!$B$8,LOOKUP($B74,Daten!$A$67:$A$116,Daten!$X$67:$X$116),"") &amp; " " &amp; IF($A74&lt;=Daten!$B$8,LOOKUP($B74,Daten!$A$67:$A$116,Daten!$Y$67:$Y$116),"")</f>
        <v xml:space="preserve"> </v>
      </c>
      <c r="G77" s="83"/>
      <c r="H77" s="12" t="str">
        <f>IF($A74&lt;=Daten!$B$8,LOOKUP($B74,Daten!$A$118:$A$167,Daten!$X$118:$X$167),"") &amp; " " &amp; IF($A74&lt;=Daten!$B$8,LOOKUP($B74,Daten!$A$118:$A$167,Daten!$Y$118:$Y$167),"")</f>
        <v xml:space="preserve"> </v>
      </c>
      <c r="I77" s="83"/>
      <c r="J77" s="12" t="str">
        <f>IF($A74&lt;=Daten!$B$8,LOOKUP($B74,Daten!$A$169:$A$218,Daten!$X$169:$X$218),"") &amp; " " &amp; IF($A74&lt;=Daten!$B$8,LOOKUP($B74,Daten!$A$169:$A$218,Daten!$Y$169:$Y$218),"")</f>
        <v xml:space="preserve"> </v>
      </c>
      <c r="K77" s="83"/>
      <c r="L77" s="12" t="str">
        <f>IF($A74&lt;=Daten!$B$8,LOOKUP($B74,Daten!$A$220:$A$269,Daten!$X$220:$X$269),"") &amp; " " &amp; IF($A74&lt;=Daten!$B$8,LOOKUP($B74,Daten!$A$220:$A$269,Daten!$Y$220:$Y$269),"")</f>
        <v xml:space="preserve"> </v>
      </c>
      <c r="M77" s="83"/>
      <c r="N77" s="12" t="str">
        <f>IF($A74&lt;=Daten!$B$8,LOOKUP($B74,Daten!$A$271:$A$320,Daten!$X$271:$X$320),"") &amp; " " &amp; IF($A74&lt;=Daten!$B$8,LOOKUP($B74,Daten!$A$271:$A$320,Daten!$Y$271:$Y$320),"")</f>
        <v xml:space="preserve"> </v>
      </c>
      <c r="O77" s="83"/>
      <c r="P77" s="12" t="str">
        <f>IF($A74&lt;=Daten!$B$8,LOOKUP($B74,Daten!$A$322:$A$371,Daten!$X$322:$X$371),"") &amp; " " &amp; IF($A74&lt;=Daten!$B$8,LOOKUP($B74,Daten!$A$322:$A$371,Daten!$Y$322:$Y$371),"")</f>
        <v xml:space="preserve"> </v>
      </c>
    </row>
    <row r="78" spans="1:16" ht="12.75" customHeight="1" x14ac:dyDescent="0.2">
      <c r="A78" s="38"/>
      <c r="B78" s="98"/>
      <c r="C78" s="85"/>
      <c r="D78" s="13" t="str">
        <f>IF($A74&lt;=Daten!$B$8,LOOKUP($B74,Daten!$A$16:$A$65,Daten!$Z$16:$Z$65),"") &amp; " " &amp; IF($A74&lt;=Daten!$B$8,LOOKUP($B74,Daten!$A$16:$A$65,Daten!$AA$16:$AA$65),"")</f>
        <v xml:space="preserve"> </v>
      </c>
      <c r="E78" s="85"/>
      <c r="F78" s="13" t="str">
        <f>IF($A74&lt;=Daten!$B$8,LOOKUP($B74,Daten!$A$67:$A$116,Daten!$Z$67:$Z$116),"") &amp; " " &amp; IF($A74&lt;=Daten!$B$8,LOOKUP($B74,Daten!$A$67:$A$116,Daten!$AA$67:$AA$116),"")</f>
        <v xml:space="preserve"> </v>
      </c>
      <c r="G78" s="85"/>
      <c r="H78" s="13" t="str">
        <f>IF($A74&lt;=Daten!$B$8,LOOKUP($B74,Daten!$A$118:$A$167,Daten!$Z$118:$Z$167),"") &amp; " " &amp; IF($A74&lt;=Daten!$B$8,LOOKUP($B74,Daten!$A$118:$A$167,Daten!$AA$118:$AA$167),"")</f>
        <v xml:space="preserve"> </v>
      </c>
      <c r="I78" s="85"/>
      <c r="J78" s="13" t="str">
        <f>IF($A74&lt;=Daten!$B$8,LOOKUP($B74,Daten!$A$169:$A$218,Daten!$Z$169:$Z$218),"") &amp; " " &amp; IF($A74&lt;=Daten!$B$8,LOOKUP($B74,Daten!$A$169:$A$218,Daten!$AA$169:$AA$218),"")</f>
        <v xml:space="preserve"> </v>
      </c>
      <c r="K78" s="85"/>
      <c r="L78" s="13" t="str">
        <f>IF($A74&lt;=Daten!$B$8,LOOKUP($B74,Daten!$A$220:$A$269,Daten!$Z$220:$Z$269),"") &amp; " " &amp; IF($A74&lt;=Daten!$B$8,LOOKUP($B74,Daten!$A$220:$A$269,Daten!$AA$220:$AA$269),"")</f>
        <v xml:space="preserve"> </v>
      </c>
      <c r="M78" s="85"/>
      <c r="N78" s="13" t="str">
        <f>IF($A74&lt;=Daten!$B$8,LOOKUP($B74,Daten!$A$271:$A$320,Daten!$Z$271:$Z$320),"") &amp; " " &amp; IF($A74&lt;=Daten!$B$8,LOOKUP($B74,Daten!$A$271:$A$320,Daten!$AA$271:$AA$320),"")</f>
        <v xml:space="preserve"> </v>
      </c>
      <c r="O78" s="85"/>
      <c r="P78" s="13" t="str">
        <f>IF($A74&lt;=Daten!$B$8,LOOKUP($B74,Daten!$A$322:$A$371,Daten!$Z$322:$Z$371),"") &amp; " " &amp; IF($A74&lt;=Daten!$B$8,LOOKUP($B74,Daten!$A$322:$A$371,Daten!$AA$322:$AA$371),"")</f>
        <v xml:space="preserve"> </v>
      </c>
    </row>
    <row r="79" spans="1:16" ht="12" customHeight="1" x14ac:dyDescent="0.2">
      <c r="A79" s="23"/>
      <c r="B79" s="15" t="str">
        <f>IF(AND($A74&lt;=Daten!$B$8,NOT(Daten!$B$11)),Daten!$D$10,"")</f>
        <v/>
      </c>
      <c r="C79" s="16" t="str">
        <f>IF(AND($A74&lt;=Daten!$B$8,NOT(Daten!$B$11)),LOOKUP($B74,Daten!$A$16:$A$65,Daten!$L$16:$L$65),"")</f>
        <v/>
      </c>
      <c r="D79" s="86" t="str">
        <f>IF($A74&lt;=Daten!$B$8,LOOKUP($B74,Daten!$A$16:$A$65,Daten!$E$16:$E$65),"")</f>
        <v/>
      </c>
      <c r="E79" s="16" t="str">
        <f>IF(AND($A74&lt;=Daten!$B$8,NOT(Daten!$B$11)),LOOKUP($B74,Daten!$A$67:$A$116,Daten!$L$67:$L$116),"")</f>
        <v/>
      </c>
      <c r="F79" s="86" t="str">
        <f>IF($A74&lt;=Daten!$B$8,LOOKUP($B74,Daten!$A$67:$A$116,Daten!$E$67:$E$116),"")</f>
        <v/>
      </c>
      <c r="G79" s="16" t="str">
        <f>IF(AND($A74&lt;=Daten!$B$8,NOT(Daten!$B$11)),LOOKUP($B74,Daten!$A$118:$A$167,Daten!$L$118:$L$167),"")</f>
        <v/>
      </c>
      <c r="H79" s="86" t="str">
        <f>IF($A74&lt;=Daten!$B$8,LOOKUP($B74,Daten!$A$118:$A$167,Daten!$E$118:$E$167),"")</f>
        <v/>
      </c>
      <c r="I79" s="16" t="str">
        <f>IF(AND($A74&lt;=Daten!$B$8,NOT(Daten!$B$11)),LOOKUP($B74,Daten!$A$169:$A$218,Daten!$L$169:$L$218),"")</f>
        <v/>
      </c>
      <c r="J79" s="86" t="str">
        <f>IF($A74&lt;=Daten!$B$8,LOOKUP($B74,Daten!$A$169:$A$218,Daten!$E$169:$E$218),"")</f>
        <v/>
      </c>
      <c r="K79" s="16" t="str">
        <f>IF(AND($A74&lt;=Daten!$B$8,NOT(Daten!$B$11)),LOOKUP($B74,Daten!$A$220:$A$269,Daten!$L$220:$L$269),"")</f>
        <v/>
      </c>
      <c r="L79" s="86" t="str">
        <f>IF($A74&lt;=Daten!$B$8,LOOKUP($B74,Daten!$A$220:$A$269,Daten!$E$220:$E$269),"")</f>
        <v/>
      </c>
      <c r="M79" s="16" t="str">
        <f>IF(AND($A74&lt;=Daten!$B$8,NOT(Daten!$B$11)),LOOKUP($B74,Daten!$A$271:$A$320,Daten!$L$271:$L$320),"")</f>
        <v/>
      </c>
      <c r="N79" s="86" t="str">
        <f>IF($A74&lt;=Daten!$B$8,LOOKUP($B74,Daten!$A$271:$A$320,Daten!$E$271:$E$320),"")</f>
        <v/>
      </c>
      <c r="O79" s="16" t="str">
        <f>IF(AND($A74&lt;=Daten!$B$8,NOT(Daten!$B$11)),LOOKUP($B74,Daten!$A$322:$A$371,Daten!$L$322:$L$371),"")</f>
        <v/>
      </c>
      <c r="P79" s="86" t="str">
        <f>IF($A74&lt;=Daten!$B$8,LOOKUP($B74,Daten!$A$322:$A$371,Daten!$E$322:$E$371),"")</f>
        <v/>
      </c>
    </row>
    <row r="80" spans="1:16" s="14" customFormat="1" ht="12" customHeight="1" x14ac:dyDescent="0.2">
      <c r="B80" s="15" t="str">
        <f>IF(AND($A74&lt;=Daten!$B$8,NOT(Daten!$B$11)),Daten!$E$10,"")</f>
        <v/>
      </c>
      <c r="C80" s="16" t="str">
        <f>IF(AND($A74&lt;=Daten!$B$8,NOT(Daten!$B$11)),LOOKUP($B74,Daten!$A$16:$A$65,Daten!$M$16:$M$65),"")</f>
        <v/>
      </c>
      <c r="D80" s="87"/>
      <c r="E80" s="16" t="str">
        <f>IF(AND($A74&lt;=Daten!$B$8,NOT(Daten!$B$11)),LOOKUP($B74,Daten!$A$67:$A$116,Daten!$M$67:$M$116),"")</f>
        <v/>
      </c>
      <c r="F80" s="87"/>
      <c r="G80" s="16" t="str">
        <f>IF(AND($A74&lt;=Daten!$B$8,NOT(Daten!$B$11)),LOOKUP($B74,Daten!$A$118:$A$167,Daten!$M$118:$M$167),"")</f>
        <v/>
      </c>
      <c r="H80" s="87"/>
      <c r="I80" s="16" t="str">
        <f>IF(AND($A74&lt;=Daten!$B$8,NOT(Daten!$B$11)),LOOKUP($B74,Daten!$A$169:$A$218,Daten!$M$169:$M$218),"")</f>
        <v/>
      </c>
      <c r="J80" s="87"/>
      <c r="K80" s="16" t="str">
        <f>IF(AND($A74&lt;=Daten!$B$8,NOT(Daten!$B$11)),LOOKUP($B74,Daten!$A$220:$A$269,Daten!$M$220:$M$269),"")</f>
        <v/>
      </c>
      <c r="L80" s="87"/>
      <c r="M80" s="16" t="str">
        <f>IF(AND($A74&lt;=Daten!$B$8,NOT(Daten!$B$11)),LOOKUP($B74,Daten!$A$271:$A$320,Daten!$M$271:$M$320),"")</f>
        <v/>
      </c>
      <c r="N80" s="87"/>
      <c r="O80" s="16" t="str">
        <f>IF(AND($A74&lt;=Daten!$B$8,NOT(Daten!$B$11)),LOOKUP($B74,Daten!$A$322:$A$371,Daten!$M$322:$M$371),"")</f>
        <v/>
      </c>
      <c r="P80" s="87"/>
    </row>
    <row r="81" spans="1:16" s="14" customFormat="1" ht="12" customHeight="1" x14ac:dyDescent="0.2">
      <c r="B81" s="15" t="str">
        <f>IF(AND($A74&lt;=Daten!$B$8,NOT(Daten!$B$11)),Daten!$F$10,"")</f>
        <v/>
      </c>
      <c r="C81" s="16" t="str">
        <f>IF(AND($A74&lt;=Daten!$B$8,NOT(Daten!$B$11)),LOOKUP($B74,Daten!$A$16:$A$65,Daten!$N$16:$N$65),"")</f>
        <v/>
      </c>
      <c r="D81" s="88"/>
      <c r="E81" s="16" t="str">
        <f>IF(AND($A74&lt;=Daten!$B$8,NOT(Daten!$B$11)),LOOKUP($B74,Daten!$A$67:$A$116,Daten!$N$67:$N$116),"")</f>
        <v/>
      </c>
      <c r="F81" s="88"/>
      <c r="G81" s="16" t="str">
        <f>IF(AND($A74&lt;=Daten!$B$8,NOT(Daten!$B$11)),LOOKUP($B74,Daten!$A$118:$A$167,Daten!$N$118:$N$167),"")</f>
        <v/>
      </c>
      <c r="H81" s="88"/>
      <c r="I81" s="16" t="str">
        <f>IF(AND($A74&lt;=Daten!$B$8,NOT(Daten!$B$11)),LOOKUP($B74,Daten!$A$169:$A$218,Daten!$N$169:$N$218),"")</f>
        <v/>
      </c>
      <c r="J81" s="88"/>
      <c r="K81" s="16" t="str">
        <f>IF(AND($A74&lt;=Daten!$B$8,NOT(Daten!$B$11)),LOOKUP($B74,Daten!$A$220:$A$269,Daten!$N$220:$N$269),"")</f>
        <v/>
      </c>
      <c r="L81" s="88"/>
      <c r="M81" s="16" t="str">
        <f>IF(AND($A74&lt;=Daten!$B$8,NOT(Daten!$B$11)),LOOKUP($B74,Daten!$A$271:$A$320,Daten!$N$271:$N$320),"")</f>
        <v/>
      </c>
      <c r="N81" s="88"/>
      <c r="O81" s="16" t="str">
        <f>IF(AND($A74&lt;=Daten!$B$8,NOT(Daten!$B$11)),LOOKUP($B74,Daten!$A$322:$A$371,Daten!$N$322:$N$371),"")</f>
        <v/>
      </c>
      <c r="P81" s="88"/>
    </row>
    <row r="82" spans="1:16" ht="12.75" hidden="1" customHeight="1" x14ac:dyDescent="0.2">
      <c r="A82" s="37">
        <v>10</v>
      </c>
      <c r="B82" s="80" t="str">
        <f>IF($A82&lt;=Daten!$B$8,Daten!K$9,"")</f>
        <v/>
      </c>
      <c r="C82" s="91" t="str">
        <f>IF($A82&lt;=Daten!$B$8,LOOKUP(B82,Daten!$A$16:$A$65,Daten!$C16:$C65),"")</f>
        <v/>
      </c>
      <c r="D82" s="17" t="str">
        <f>IF($A82&lt;=Daten!$B$8,LOOKUP($B82,Daten!$A$16:$A$65,Daten!$P$16:$P$65),"") &amp; " " &amp; IF($A82&lt;=Daten!$B$8,LOOKUP($B82,Daten!$A$16:$A$65,Daten!$Q$16:$Q$65),"")</f>
        <v xml:space="preserve"> </v>
      </c>
      <c r="E82" s="91" t="str">
        <f>IF($A82&lt;=Daten!$B$8,LOOKUP($B82,Daten!$A67:$A116,Daten!$C67:$C116),"")</f>
        <v/>
      </c>
      <c r="F82" s="17" t="str">
        <f>IF($A82&lt;=Daten!$B$8,LOOKUP($B82,Daten!$A$67:$A$116,Daten!$P$67:$P$116),"") &amp; " " &amp; IF($A82&lt;=Daten!$B$8,LOOKUP($B82,Daten!$A$67:$A$116,Daten!$Q$67:$Q$116),"")</f>
        <v xml:space="preserve"> </v>
      </c>
      <c r="G82" s="91" t="str">
        <f>IF($A82&lt;=Daten!$B$8,LOOKUP($B82,Daten!$A$118:$A$167,Daten!$C118:$C167),"")</f>
        <v/>
      </c>
      <c r="H82" s="17" t="str">
        <f>IF($A82&lt;=Daten!$B$8,LOOKUP($B82,Daten!$A$118:$A$167,Daten!$P$118:$P$167),"") &amp; " " &amp; IF($A82&lt;=Daten!$B$8,LOOKUP($B82,Daten!$A$118:$A$167,Daten!$Q$118:$Q$167),"")</f>
        <v xml:space="preserve"> </v>
      </c>
      <c r="I82" s="91" t="str">
        <f>IF($A82&lt;=Daten!$B$8,LOOKUP($B82,Daten!$A169:$A218,Daten!$C169:$C218),"")</f>
        <v/>
      </c>
      <c r="J82" s="17" t="str">
        <f>IF($A82&lt;=Daten!$B$8,LOOKUP($B82,Daten!$A$169:$A$218,Daten!$P$169:$P$218),"") &amp; " " &amp; IF($A82&lt;=Daten!$B$8,LOOKUP($B82,Daten!$A$169:$A$218,Daten!$Q$169:$Q$218),"")</f>
        <v xml:space="preserve"> </v>
      </c>
      <c r="K82" s="91" t="str">
        <f>IF($A82&lt;=Daten!$B$8,LOOKUP($B82,Daten!$A220:$A269,Daten!$C220:$C269),"")</f>
        <v/>
      </c>
      <c r="L82" s="17" t="str">
        <f>IF($A82&lt;=Daten!$B$8,LOOKUP($B82,Daten!$A$220:$A$269,Daten!$P$220:$P$269),"") &amp; " " &amp; IF($A82&lt;=Daten!$B$8,LOOKUP($B82,Daten!$A$220:$A$269,Daten!$Q$220:$Q$269),"")</f>
        <v xml:space="preserve"> </v>
      </c>
      <c r="M82" s="91" t="str">
        <f>IF($A82&lt;=Daten!$B$8,LOOKUP($B82,Daten!$A271:$A320,Daten!$C271:$C320),"")</f>
        <v/>
      </c>
      <c r="N82" s="17" t="str">
        <f>IF($A82&lt;=Daten!$B$8,LOOKUP($B82,Daten!$A$271:$A$320,Daten!$P$271:$P$320),"") &amp; " " &amp; IF($A82&lt;=Daten!$B$8,LOOKUP($B82,Daten!$A$271:$A$320,Daten!$Q$271:$Q$320),"")</f>
        <v xml:space="preserve"> </v>
      </c>
      <c r="O82" s="91" t="str">
        <f>IF($A82&lt;=Daten!$B$8,LOOKUP($B82,Daten!$A322:$A371,Daten!$C322:$C371),"")</f>
        <v/>
      </c>
      <c r="P82" s="17" t="str">
        <f>IF($A82&lt;=Daten!$B$8,LOOKUP($B82,Daten!$A$322:$A$371,Daten!$P$322:$P$371),"") &amp; " " &amp; IF($A82&lt;=Daten!$B$8,LOOKUP($B82,Daten!$A$322:$A$371,Daten!$Q$322:$Q$371),"")</f>
        <v xml:space="preserve"> </v>
      </c>
    </row>
    <row r="83" spans="1:16" ht="12.75" hidden="1" customHeight="1" x14ac:dyDescent="0.2">
      <c r="A83" s="38"/>
      <c r="B83" s="81"/>
      <c r="C83" s="92"/>
      <c r="D83" s="18" t="str">
        <f>IF($A82&lt;=Daten!$B$8,LOOKUP($B82,Daten!$A$16:$A$65,Daten!$R$16:$R$65),"") &amp; " " &amp; IF($A82&lt;=Daten!$B$8,LOOKUP($B82,Daten!$A$16:$A$65,Daten!$S$16:$S$65),"")</f>
        <v xml:space="preserve"> </v>
      </c>
      <c r="E83" s="92"/>
      <c r="F83" s="18" t="str">
        <f>IF($A82&lt;=Daten!$B$8,LOOKUP($B82,Daten!$A$67:$A$116,Daten!$R$67:$R$116),"") &amp; " " &amp; IF($A82&lt;=Daten!$B$8,LOOKUP($B82,Daten!$A$67:$A$116,Daten!$S$67:$S$116),"")</f>
        <v xml:space="preserve"> </v>
      </c>
      <c r="G83" s="92"/>
      <c r="H83" s="18" t="str">
        <f>IF($A82&lt;=Daten!$B$8,LOOKUP($B82,Daten!$A$118:$A$167,Daten!$R$118:$R$167),"") &amp; " " &amp; IF($A82&lt;=Daten!$B$8,LOOKUP($B82,Daten!$A$118:$A$167,Daten!$S$118:$S$167),"")</f>
        <v xml:space="preserve"> </v>
      </c>
      <c r="I83" s="92"/>
      <c r="J83" s="18" t="str">
        <f>IF($A82&lt;=Daten!$B$8,LOOKUP($B82,Daten!$A$169:$A$218,Daten!$R$169:$R$218),"") &amp; " " &amp; IF($A82&lt;=Daten!$B$8,LOOKUP($B82,Daten!$A$169:$A$218,Daten!$S$169:$S$218),"")</f>
        <v xml:space="preserve"> </v>
      </c>
      <c r="K83" s="92"/>
      <c r="L83" s="18" t="str">
        <f>IF($A82&lt;=Daten!$B$8,LOOKUP($B82,Daten!$A$220:$A$269,Daten!$R$220:$R$269),"") &amp; " " &amp; IF($A82&lt;=Daten!$B$8,LOOKUP($B82,Daten!$A$220:$A$269,Daten!$S$220:$S$269),"")</f>
        <v xml:space="preserve"> </v>
      </c>
      <c r="M83" s="92"/>
      <c r="N83" s="18" t="str">
        <f>IF($A82&lt;=Daten!$B$8,LOOKUP($B82,Daten!$A$271:$A$320,Daten!$R$271:$R$320),"") &amp; " " &amp; IF($A82&lt;=Daten!$B$8,LOOKUP($B82,Daten!$A$271:$A$320,Daten!$S$271:$S$320),"")</f>
        <v xml:space="preserve"> </v>
      </c>
      <c r="O83" s="92"/>
      <c r="P83" s="18" t="str">
        <f>IF($A82&lt;=Daten!$B$8,LOOKUP($B82,Daten!$A$322:$A$371,Daten!$R$322:$R$371),"") &amp; " " &amp; IF($A82&lt;=Daten!$B$8,LOOKUP($B82,Daten!$A$322:$A$371,Daten!$S$322:$S$371),"")</f>
        <v xml:space="preserve"> </v>
      </c>
    </row>
    <row r="84" spans="1:16" ht="12.75" hidden="1" customHeight="1" x14ac:dyDescent="0.2">
      <c r="A84" s="38"/>
      <c r="B84" s="81"/>
      <c r="C84" s="92"/>
      <c r="D84" s="18" t="str">
        <f>IF($A82&lt;=Daten!$B$8,LOOKUP($B82,Daten!$A$16:$A$65,Daten!$T$16:$T$65),"") &amp; " " &amp; IF($A82&lt;=Daten!$B$8,LOOKUP($B82,Daten!$A$16:$A$65,Daten!$U$16:$U$65),"")</f>
        <v xml:space="preserve"> </v>
      </c>
      <c r="E84" s="92"/>
      <c r="F84" s="18" t="str">
        <f>IF($A82&lt;=Daten!$B$8,LOOKUP($B82,Daten!$A$67:$A$116,Daten!$T$67:$T$116),"") &amp; " " &amp; IF($A82&lt;=Daten!$B$8,LOOKUP($B82,Daten!$A$67:$A$116,Daten!$U$67:$U$116),"")</f>
        <v xml:space="preserve"> </v>
      </c>
      <c r="G84" s="92"/>
      <c r="H84" s="18" t="str">
        <f>IF($A82&lt;=Daten!$B$8,LOOKUP($B82,Daten!$A$118:$A$167,Daten!$T$118:$T$167),"") &amp; " " &amp; IF($A82&lt;=Daten!$B$8,LOOKUP($B82,Daten!$A$118:$A$167,Daten!$U$118:$U$167),"")</f>
        <v xml:space="preserve"> </v>
      </c>
      <c r="I84" s="92"/>
      <c r="J84" s="18" t="str">
        <f>IF($A82&lt;=Daten!$B$8,LOOKUP($B82,Daten!$A$169:$A$218,Daten!$T$169:$T$218),"") &amp; " " &amp; IF($A82&lt;=Daten!$B$8,LOOKUP($B82,Daten!$A$169:$A$218,Daten!$U$169:$U$218),"")</f>
        <v xml:space="preserve"> </v>
      </c>
      <c r="K84" s="92"/>
      <c r="L84" s="18" t="str">
        <f>IF($A82&lt;=Daten!$B$8,LOOKUP($B82,Daten!$A$220:$A$269,Daten!$T$220:$T$269),"") &amp; " " &amp; IF($A82&lt;=Daten!$B$8,LOOKUP($B82,Daten!$A$220:$A$269,Daten!$U$220:$U$269),"")</f>
        <v xml:space="preserve"> </v>
      </c>
      <c r="M84" s="92"/>
      <c r="N84" s="18" t="str">
        <f>IF($A82&lt;=Daten!$B$8,LOOKUP($B82,Daten!$A$271:$A$320,Daten!$T$271:$T$320),"") &amp; " " &amp; IF($A82&lt;=Daten!$B$8,LOOKUP($B82,Daten!$A$271:$A$320,Daten!$U$271:$U$320),"")</f>
        <v xml:space="preserve"> </v>
      </c>
      <c r="O84" s="92"/>
      <c r="P84" s="18" t="str">
        <f>IF($A82&lt;=Daten!$B$8,LOOKUP($B82,Daten!$A$322:$A$371,Daten!$T$322:$T$371),"") &amp; " " &amp; IF($A82&lt;=Daten!$B$8,LOOKUP($B82,Daten!$A$322:$A$371,Daten!$U$322:$U$371),"")</f>
        <v xml:space="preserve"> </v>
      </c>
    </row>
    <row r="85" spans="1:16" ht="12.75" hidden="1" customHeight="1" x14ac:dyDescent="0.2">
      <c r="A85" s="38"/>
      <c r="B85" s="81"/>
      <c r="C85" s="92"/>
      <c r="D85" s="18" t="str">
        <f>IF($A82&lt;=Daten!$B$8,LOOKUP($B82,Daten!$A$16:$A$65,Daten!$V$16:$V$65),"") &amp; " " &amp; IF($A82&lt;=Daten!$B$8,LOOKUP($B82,Daten!$A$16:$A$65,Daten!$W$16:$W$65),"")</f>
        <v xml:space="preserve"> </v>
      </c>
      <c r="E85" s="92"/>
      <c r="F85" s="18" t="str">
        <f>IF($A82&lt;=Daten!$B$8,LOOKUP($B82,Daten!$A$67:$A$116,Daten!$V$67:$V$116),"") &amp; " " &amp; IF($A82&lt;=Daten!$B$8,LOOKUP($B82,Daten!$A$67:$A$116,Daten!$W$67:$W$116),"")</f>
        <v xml:space="preserve"> </v>
      </c>
      <c r="G85" s="92"/>
      <c r="H85" s="18" t="str">
        <f>IF($A82&lt;=Daten!$B$8,LOOKUP($B82,Daten!$A$118:$A$167,Daten!$V$118:$V$167),"") &amp; " " &amp; IF($A82&lt;=Daten!$B$8,LOOKUP($B82,Daten!$A$118:$A$167,Daten!$W$118:$W$167),"")</f>
        <v xml:space="preserve"> </v>
      </c>
      <c r="I85" s="92"/>
      <c r="J85" s="18" t="str">
        <f>IF($A82&lt;=Daten!$B$8,LOOKUP($B82,Daten!$A$169:$A$218,Daten!$V$169:$V$218),"") &amp; " " &amp; IF($A82&lt;=Daten!$B$8,LOOKUP($B82,Daten!$A$169:$A$218,Daten!$W$169:$W$218),"")</f>
        <v xml:space="preserve"> </v>
      </c>
      <c r="K85" s="92"/>
      <c r="L85" s="18" t="str">
        <f>IF($A82&lt;=Daten!$B$8,LOOKUP($B82,Daten!$A$220:$A$269,Daten!$V$220:$V$269),"") &amp; " " &amp; IF($A82&lt;=Daten!$B$8,LOOKUP($B82,Daten!$A$220:$A$269,Daten!$W$220:$W$269),"")</f>
        <v xml:space="preserve"> </v>
      </c>
      <c r="M85" s="92"/>
      <c r="N85" s="18" t="str">
        <f>IF($A82&lt;=Daten!$B$8,LOOKUP($B82,Daten!$A$271:$A$320,Daten!$V$271:$V$320),"") &amp; " " &amp; IF($A82&lt;=Daten!$B$8,LOOKUP($B82,Daten!$A$271:$A$320,Daten!$W$271:$W$320),"")</f>
        <v xml:space="preserve"> </v>
      </c>
      <c r="O85" s="92"/>
      <c r="P85" s="18" t="str">
        <f>IF($A82&lt;=Daten!$B$8,LOOKUP($B82,Daten!$A$322:$A$371,Daten!$V$322:$V$371),"") &amp; " " &amp; IF($A82&lt;=Daten!$B$8,LOOKUP($B82,Daten!$A$322:$A$371,Daten!$W$322:$W$371),"")</f>
        <v xml:space="preserve"> </v>
      </c>
    </row>
    <row r="86" spans="1:16" ht="12.75" hidden="1" customHeight="1" x14ac:dyDescent="0.2">
      <c r="A86" s="38"/>
      <c r="B86" s="81"/>
      <c r="C86" s="92"/>
      <c r="D86" s="18" t="str">
        <f>IF($A82&lt;=Daten!$B$8,LOOKUP($B82,Daten!$A$16:$A$65,Daten!$X$16:$X$65),"") &amp; " " &amp; IF($A82&lt;=Daten!$B$8,LOOKUP($B82,Daten!$A$16:$A$65,Daten!$Y$16:$Y$65),"")</f>
        <v xml:space="preserve"> </v>
      </c>
      <c r="E86" s="92"/>
      <c r="F86" s="18" t="str">
        <f>IF($A82&lt;=Daten!$B$8,LOOKUP($B82,Daten!$A$67:$A$116,Daten!$X$67:$X$116),"") &amp; " " &amp; IF($A82&lt;=Daten!$B$8,LOOKUP($B82,Daten!$A$67:$A$116,Daten!$Y$67:$Y$116),"")</f>
        <v xml:space="preserve"> </v>
      </c>
      <c r="G86" s="92"/>
      <c r="H86" s="18" t="str">
        <f>IF($A82&lt;=Daten!$B$8,LOOKUP($B82,Daten!$A$118:$A$167,Daten!$X$118:$X$167),"") &amp; " " &amp; IF($A82&lt;=Daten!$B$8,LOOKUP($B82,Daten!$A$118:$A$167,Daten!$Y$118:$Y$167),"")</f>
        <v xml:space="preserve"> </v>
      </c>
      <c r="I86" s="92"/>
      <c r="J86" s="18" t="str">
        <f>IF($A82&lt;=Daten!$B$8,LOOKUP($B82,Daten!$A$169:$A$218,Daten!$X$169:$X$218),"") &amp; " " &amp; IF($A82&lt;=Daten!$B$8,LOOKUP($B82,Daten!$A$169:$A$218,Daten!$Y$169:$Y$218),"")</f>
        <v xml:space="preserve"> </v>
      </c>
      <c r="K86" s="92"/>
      <c r="L86" s="18" t="str">
        <f>IF($A82&lt;=Daten!$B$8,LOOKUP($B82,Daten!$A$220:$A$269,Daten!$X$220:$X$269),"") &amp; " " &amp; IF($A82&lt;=Daten!$B$8,LOOKUP($B82,Daten!$A$220:$A$269,Daten!$Y$220:$Y$269),"")</f>
        <v xml:space="preserve"> </v>
      </c>
      <c r="M86" s="92"/>
      <c r="N86" s="18" t="str">
        <f>IF($A82&lt;=Daten!$B$8,LOOKUP($B82,Daten!$A$271:$A$320,Daten!$X$271:$X$320),"") &amp; " " &amp; IF($A82&lt;=Daten!$B$8,LOOKUP($B82,Daten!$A$271:$A$320,Daten!$Y$271:$Y$320),"")</f>
        <v xml:space="preserve"> </v>
      </c>
      <c r="O86" s="92"/>
      <c r="P86" s="18" t="str">
        <f>IF($A82&lt;=Daten!$B$8,LOOKUP($B82,Daten!$A$322:$A$371,Daten!$X$322:$X$371),"") &amp; " " &amp; IF($A82&lt;=Daten!$B$8,LOOKUP($B82,Daten!$A$322:$A$371,Daten!$Y$322:$Y$371),"")</f>
        <v xml:space="preserve"> </v>
      </c>
    </row>
    <row r="87" spans="1:16" ht="12.75" hidden="1" customHeight="1" x14ac:dyDescent="0.2">
      <c r="A87" s="38"/>
      <c r="B87" s="99"/>
      <c r="C87" s="100"/>
      <c r="D87" s="19" t="str">
        <f>IF($A82&lt;=Daten!$B$8,LOOKUP($B82,Daten!$A$16:$A$65,Daten!$Z$16:$Z$65),"") &amp; " " &amp; IF($A82&lt;=Daten!$B$8,LOOKUP($B82,Daten!$A$16:$A$65,Daten!$AA$16:$AA$65),"")</f>
        <v xml:space="preserve"> </v>
      </c>
      <c r="E87" s="100"/>
      <c r="F87" s="19" t="str">
        <f>IF($A82&lt;=Daten!$B$8,LOOKUP($B82,Daten!$A$67:$A$116,Daten!$Z$67:$Z$116),"") &amp; " " &amp; IF($A82&lt;=Daten!$B$8,LOOKUP($B82,Daten!$A$67:$A$116,Daten!$AA$67:$AA$116),"")</f>
        <v xml:space="preserve"> </v>
      </c>
      <c r="G87" s="100"/>
      <c r="H87" s="19" t="str">
        <f>IF($A82&lt;=Daten!$B$8,LOOKUP($B82,Daten!$A$118:$A$167,Daten!$Z$118:$Z$167),"") &amp; " " &amp; IF($A82&lt;=Daten!$B$8,LOOKUP($B82,Daten!$A$118:$A$167,Daten!$AA$118:$AA$167),"")</f>
        <v xml:space="preserve"> </v>
      </c>
      <c r="I87" s="100"/>
      <c r="J87" s="19" t="str">
        <f>IF($A82&lt;=Daten!$B$8,LOOKUP($B82,Daten!$A$169:$A$218,Daten!$Z$169:$Z$218),"") &amp; " " &amp; IF($A82&lt;=Daten!$B$8,LOOKUP($B82,Daten!$A$169:$A$218,Daten!$AA$169:$AA$218),"")</f>
        <v xml:space="preserve"> </v>
      </c>
      <c r="K87" s="100"/>
      <c r="L87" s="19" t="str">
        <f>IF($A82&lt;=Daten!$B$8,LOOKUP($B82,Daten!$A$220:$A$269,Daten!$Z$220:$Z$269),"") &amp; " " &amp; IF($A82&lt;=Daten!$B$8,LOOKUP($B82,Daten!$A$220:$A$269,Daten!$AA$220:$AA$269),"")</f>
        <v xml:space="preserve"> </v>
      </c>
      <c r="M87" s="100"/>
      <c r="N87" s="19" t="str">
        <f>IF($A82&lt;=Daten!$B$8,LOOKUP($B82,Daten!$A$271:$A$320,Daten!$Z$271:$Z$320),"") &amp; " " &amp; IF($A82&lt;=Daten!$B$8,LOOKUP($B82,Daten!$A$271:$A$320,Daten!$AA$271:$AA$320),"")</f>
        <v xml:space="preserve"> </v>
      </c>
      <c r="O87" s="100"/>
      <c r="P87" s="19" t="str">
        <f>IF($A82&lt;=Daten!$B$8,LOOKUP($B82,Daten!$A$322:$A$371,Daten!$Z$322:$Z$371),"") &amp; " " &amp; IF($A82&lt;=Daten!$B$8,LOOKUP($B82,Daten!$A$322:$A$371,Daten!$AA$322:$AA$371),"")</f>
        <v xml:space="preserve"> </v>
      </c>
    </row>
    <row r="88" spans="1:16" ht="12" hidden="1" customHeight="1" x14ac:dyDescent="0.2">
      <c r="A88" s="23"/>
      <c r="B88" s="15" t="str">
        <f>IF(AND($A82&lt;=Daten!$B$8,NOT(Daten!$B$11)),Daten!$D$10,"")</f>
        <v/>
      </c>
      <c r="C88" s="20" t="str">
        <f>IF(AND($A82&lt;=Daten!$B$8,NOT(Daten!$B$11)),LOOKUP($B82,Daten!$A$16:$A$65,Daten!$L$16:$L$65),"")</f>
        <v/>
      </c>
      <c r="D88" s="94" t="str">
        <f>IF($A82&lt;=Daten!$B$8,LOOKUP($B82,Daten!$A$16:$A$65,Daten!$E$16:$E$65),"")</f>
        <v/>
      </c>
      <c r="E88" s="20" t="str">
        <f>IF(AND($A82&lt;=Daten!$B$8,NOT(Daten!$B$11)),LOOKUP($B82,Daten!$A$67:$A$116,Daten!$L$67:$L$116),"")</f>
        <v/>
      </c>
      <c r="F88" s="94" t="str">
        <f>IF($A82&lt;=Daten!$B$8,LOOKUP($B82,Daten!$A$67:$A$116,Daten!$E$67:$E$116),"")</f>
        <v/>
      </c>
      <c r="G88" s="20" t="str">
        <f>IF(AND($A82&lt;=Daten!$B$8,NOT(Daten!$B$11)),LOOKUP($B82,Daten!$A$118:$A$167,Daten!$L$118:$L$167),"")</f>
        <v/>
      </c>
      <c r="H88" s="94" t="str">
        <f>IF($A82&lt;=Daten!$B$8,LOOKUP($B82,Daten!$A$118:$A$167,Daten!$E$118:$E$167),"")</f>
        <v/>
      </c>
      <c r="I88" s="20" t="str">
        <f>IF(AND($A82&lt;=Daten!$B$8,NOT(Daten!$B$11)),LOOKUP($B82,Daten!$A$169:$A$218,Daten!$L$169:$L$218),"")</f>
        <v/>
      </c>
      <c r="J88" s="94" t="str">
        <f>IF($A82&lt;=Daten!$B$8,LOOKUP($B82,Daten!$A$169:$A$218,Daten!$E$169:$E$218),"")</f>
        <v/>
      </c>
      <c r="K88" s="20" t="str">
        <f>IF(AND($A82&lt;=Daten!$B$8,NOT(Daten!$B$11)),LOOKUP($B82,Daten!$A$220:$A$269,Daten!$L$220:$L$269),"")</f>
        <v/>
      </c>
      <c r="L88" s="94" t="str">
        <f>IF($A82&lt;=Daten!$B$8,LOOKUP($B82,Daten!$A$220:$A$269,Daten!$E$220:$E$269),"")</f>
        <v/>
      </c>
      <c r="M88" s="20" t="str">
        <f>IF(AND($A82&lt;=Daten!$B$8,NOT(Daten!$B$11)),LOOKUP($B82,Daten!$A$271:$A$320,Daten!$L$271:$L$320),"")</f>
        <v/>
      </c>
      <c r="N88" s="94" t="str">
        <f>IF($A82&lt;=Daten!$B$8,LOOKUP($B82,Daten!$A$271:$A$320,Daten!$E$271:$E$320),"")</f>
        <v/>
      </c>
      <c r="O88" s="20" t="str">
        <f>IF(AND($A82&lt;=Daten!$B$8,NOT(Daten!$B$11)),LOOKUP($B82,Daten!$A$322:$A$371,Daten!$L$322:$L$371),"")</f>
        <v/>
      </c>
      <c r="P88" s="94" t="str">
        <f>IF($A82&lt;=Daten!$B$8,LOOKUP($B82,Daten!$A$322:$A$371,Daten!$E$322:$E$371),"")</f>
        <v/>
      </c>
    </row>
    <row r="89" spans="1:16" s="14" customFormat="1" ht="12" hidden="1" customHeight="1" x14ac:dyDescent="0.2">
      <c r="B89" s="15" t="str">
        <f>IF(AND($A82&lt;=Daten!$B$8,NOT(Daten!$B$11)),Daten!$E$10,"")</f>
        <v/>
      </c>
      <c r="C89" s="20" t="str">
        <f>IF(AND($A82&lt;=Daten!$B$8,NOT(Daten!$B$11)),LOOKUP($B82,Daten!$A$16:$A$65,Daten!$M$16:$M$65),"")</f>
        <v/>
      </c>
      <c r="D89" s="95"/>
      <c r="E89" s="20" t="str">
        <f>IF(AND($A82&lt;=Daten!$B$8,NOT(Daten!$B$11)),LOOKUP($B82,Daten!$A$67:$A$116,Daten!$M$67:$M$116),"")</f>
        <v/>
      </c>
      <c r="F89" s="95"/>
      <c r="G89" s="20" t="str">
        <f>IF(AND($A82&lt;=Daten!$B$8,NOT(Daten!$B$11)),LOOKUP($B82,Daten!$A$118:$A$167,Daten!$M$118:$M$167),"")</f>
        <v/>
      </c>
      <c r="H89" s="95"/>
      <c r="I89" s="20" t="str">
        <f>IF(AND($A82&lt;=Daten!$B$8,NOT(Daten!$B$11)),LOOKUP($B82,Daten!$A$169:$A$218,Daten!$M$169:$M$218),"")</f>
        <v/>
      </c>
      <c r="J89" s="95"/>
      <c r="K89" s="20" t="str">
        <f>IF(AND($A82&lt;=Daten!$B$8,NOT(Daten!$B$11)),LOOKUP($B82,Daten!$A$220:$A$269,Daten!$M$220:$M$269),"")</f>
        <v/>
      </c>
      <c r="L89" s="95"/>
      <c r="M89" s="20" t="str">
        <f>IF(AND($A82&lt;=Daten!$B$8,NOT(Daten!$B$11)),LOOKUP($B82,Daten!$A$271:$A$320,Daten!$M$271:$M$320),"")</f>
        <v/>
      </c>
      <c r="N89" s="95"/>
      <c r="O89" s="20" t="str">
        <f>IF(AND($A82&lt;=Daten!$B$8,NOT(Daten!$B$11)),LOOKUP($B82,Daten!$A$322:$A$371,Daten!$M$322:$M$371),"")</f>
        <v/>
      </c>
      <c r="P89" s="95"/>
    </row>
    <row r="90" spans="1:16" s="14" customFormat="1" ht="12" hidden="1" customHeight="1" x14ac:dyDescent="0.2">
      <c r="B90" s="15" t="str">
        <f>IF(AND($A82&lt;=Daten!$B$8,NOT(Daten!$B$11)),Daten!$F$10,"")</f>
        <v/>
      </c>
      <c r="C90" s="20" t="str">
        <f>IF(AND($A82&lt;=Daten!$B$8,NOT(Daten!$B$11)),LOOKUP($B82,Daten!$A$16:$A$65,Daten!$N$16:$N$65),"")</f>
        <v/>
      </c>
      <c r="D90" s="96"/>
      <c r="E90" s="20" t="str">
        <f>IF(AND($A82&lt;=Daten!$B$8,NOT(Daten!$B$11)),LOOKUP($B82,Daten!$A$67:$A$116,Daten!$N$67:$N$116),"")</f>
        <v/>
      </c>
      <c r="F90" s="96"/>
      <c r="G90" s="20" t="str">
        <f>IF(AND($A82&lt;=Daten!$B$8,NOT(Daten!$B$11)),LOOKUP($B82,Daten!$A$118:$A$167,Daten!$N$118:$N$167),"")</f>
        <v/>
      </c>
      <c r="H90" s="96"/>
      <c r="I90" s="20" t="str">
        <f>IF(AND($A82&lt;=Daten!$B$8,NOT(Daten!$B$11)),LOOKUP($B82,Daten!$A$169:$A$218,Daten!$N$169:$N$218),"")</f>
        <v/>
      </c>
      <c r="J90" s="96"/>
      <c r="K90" s="20" t="str">
        <f>IF(AND($A82&lt;=Daten!$B$8,NOT(Daten!$B$11)),LOOKUP($B82,Daten!$A$220:$A$269,Daten!$N$220:$N$269),"")</f>
        <v/>
      </c>
      <c r="L90" s="96"/>
      <c r="M90" s="20" t="str">
        <f>IF(AND($A82&lt;=Daten!$B$8,NOT(Daten!$B$11)),LOOKUP($B82,Daten!$A$271:$A$320,Daten!$N$271:$N$320),"")</f>
        <v/>
      </c>
      <c r="N90" s="96"/>
      <c r="O90" s="20" t="str">
        <f>IF(AND($A82&lt;=Daten!$B$8,NOT(Daten!$B$11)),LOOKUP($B82,Daten!$A$322:$A$371,Daten!$N$322:$N$371),"")</f>
        <v/>
      </c>
      <c r="P90" s="96"/>
    </row>
    <row r="91" spans="1:16" ht="11.25" hidden="1" customHeight="1" x14ac:dyDescent="0.2">
      <c r="A91" s="37">
        <v>11</v>
      </c>
      <c r="B91" s="80" t="str">
        <f>IF($A91&lt;=Daten!$B$8,Daten!L$9,"")</f>
        <v/>
      </c>
      <c r="C91" s="82" t="str">
        <f>IF(A91&lt;=Daten!$B$8,LOOKUP(B91,Daten!$A$16:$A$65,Daten!$C$16:$C$65),"")</f>
        <v/>
      </c>
      <c r="D91" s="11" t="str">
        <f>IF($A91&lt;=Daten!$B$8,LOOKUP($B91,Daten!$A$16:$A$65,Daten!$P$16:$P$65),"") &amp; " " &amp; IF($A91&lt;=Daten!$B$8,LOOKUP($B91,Daten!$A$16:$A$65,Daten!$Q$16:$Q$65),"")</f>
        <v xml:space="preserve"> </v>
      </c>
      <c r="E91" s="82" t="str">
        <f>IF($A91&lt;=Daten!$B$8,LOOKUP($B91,Daten!$A67:$A116,Daten!$C67:$C116),"")</f>
        <v/>
      </c>
      <c r="F91" s="11" t="str">
        <f>IF($A91&lt;=Daten!$B$8,LOOKUP($B91,Daten!$A$67:$A$116,Daten!$P$67:$P$116),"") &amp; " " &amp; IF($A91&lt;=Daten!$B$8,LOOKUP($B91,Daten!$A$67:$A$116,Daten!$Q$67:$Q$116),"")</f>
        <v xml:space="preserve"> </v>
      </c>
      <c r="G91" s="82" t="str">
        <f>IF($A91&lt;=Daten!$B$8,LOOKUP($B91,Daten!$A$118:$A$167,Daten!$C118:$C167),"")</f>
        <v/>
      </c>
      <c r="H91" s="11" t="str">
        <f>IF($A91&lt;=Daten!$B$8,LOOKUP($B91,Daten!$A$118:$A$167,Daten!$P$118:$P$167),"") &amp; " " &amp; IF($A91&lt;=Daten!$B$8,LOOKUP($B91,Daten!$A$118:$A$167,Daten!$Q$118:$Q$167),"")</f>
        <v xml:space="preserve"> </v>
      </c>
      <c r="I91" s="82" t="str">
        <f>IF($A91&lt;=Daten!$B$8,LOOKUP($B91,Daten!$A169:$A218,Daten!$C169:$C218),"")</f>
        <v/>
      </c>
      <c r="J91" s="11" t="str">
        <f>IF($A91&lt;=Daten!$B$8,LOOKUP($B91,Daten!$A$169:$A$218,Daten!$P$169:$P$218),"") &amp; " " &amp; IF($A91&lt;=Daten!$B$8,LOOKUP($B91,Daten!$A$169:$A$218,Daten!$Q$169:$Q$218),"")</f>
        <v xml:space="preserve"> </v>
      </c>
      <c r="K91" s="82" t="str">
        <f>IF($A91&lt;=Daten!$B$8,LOOKUP($B91,Daten!$A220:$A269,Daten!$C220:$C269),"")</f>
        <v/>
      </c>
      <c r="L91" s="11" t="str">
        <f>IF($A91&lt;=Daten!$B$8,LOOKUP($B91,Daten!$A$220:$A$269,Daten!$P$220:$P$269),"") &amp; " " &amp; IF($A91&lt;=Daten!$B$8,LOOKUP($B91,Daten!$A$220:$A$269,Daten!$Q$220:$Q$269),"")</f>
        <v xml:space="preserve"> </v>
      </c>
      <c r="M91" s="82" t="str">
        <f>IF($A91&lt;=Daten!$B$8,LOOKUP($B91,Daten!$A271:$A320,Daten!$C271:$C320),"")</f>
        <v/>
      </c>
      <c r="N91" s="11" t="str">
        <f>IF($A91&lt;=Daten!$B$8,LOOKUP($B91,Daten!$A$271:$A$320,Daten!$P$271:$P$320),"") &amp; " " &amp; IF($A91&lt;=Daten!$B$8,LOOKUP($B91,Daten!$A$271:$A$320,Daten!$Q$271:$Q$320),"")</f>
        <v xml:space="preserve"> </v>
      </c>
      <c r="O91" s="82" t="str">
        <f>IF($A91&lt;=Daten!$B$8,LOOKUP($B91,Daten!$A322:$A371,Daten!$C322:$C371),"")</f>
        <v/>
      </c>
      <c r="P91" s="11" t="str">
        <f>IF($A91&lt;=Daten!$B$8,LOOKUP($B91,Daten!$A$322:$A$371,Daten!$P$322:$P$371),"") &amp; " " &amp; IF($A91&lt;=Daten!$B$8,LOOKUP($B91,Daten!$A$322:$A$371,Daten!$Q$322:$Q$371),"")</f>
        <v xml:space="preserve"> </v>
      </c>
    </row>
    <row r="92" spans="1:16" ht="12" hidden="1" customHeight="1" x14ac:dyDescent="0.2">
      <c r="A92" s="38"/>
      <c r="B92" s="81"/>
      <c r="C92" s="83"/>
      <c r="D92" s="12" t="str">
        <f>IF($A91&lt;=Daten!$B$8,LOOKUP($B91,Daten!$A$16:$A$65,Daten!$R$16:$R$65),"") &amp; " " &amp; IF($A91&lt;=Daten!$B$8,LOOKUP($B91,Daten!$A$16:$A$65,Daten!$S$16:$S$65),"")</f>
        <v xml:space="preserve"> </v>
      </c>
      <c r="E92" s="83"/>
      <c r="F92" s="12" t="str">
        <f>IF($A91&lt;=Daten!$B$8,LOOKUP($B91,Daten!$A$67:$A$116,Daten!$R$67:$R$116),"") &amp; " " &amp; IF($A91&lt;=Daten!$B$8,LOOKUP($B91,Daten!$A$67:$A$116,Daten!$S$67:$S$116),"")</f>
        <v xml:space="preserve"> </v>
      </c>
      <c r="G92" s="83"/>
      <c r="H92" s="12" t="str">
        <f>IF($A91&lt;=Daten!$B$8,LOOKUP($B91,Daten!$A$118:$A$167,Daten!$R$118:$R$167),"") &amp; " " &amp; IF($A91&lt;=Daten!$B$8,LOOKUP($B91,Daten!$A$118:$A$167,Daten!$S$118:$S$167),"")</f>
        <v xml:space="preserve"> </v>
      </c>
      <c r="I92" s="83"/>
      <c r="J92" s="12" t="str">
        <f>IF($A91&lt;=Daten!$B$8,LOOKUP($B91,Daten!$A$169:$A$218,Daten!$R$169:$R$218),"") &amp; " " &amp; IF($A91&lt;=Daten!$B$8,LOOKUP($B91,Daten!$A$169:$A$218,Daten!$S$169:$S$218),"")</f>
        <v xml:space="preserve"> </v>
      </c>
      <c r="K92" s="83"/>
      <c r="L92" s="12" t="str">
        <f>IF($A91&lt;=Daten!$B$8,LOOKUP($B91,Daten!$A$220:$A$269,Daten!$R$220:$R$269),"") &amp; " " &amp; IF($A91&lt;=Daten!$B$8,LOOKUP($B91,Daten!$A$220:$A$269,Daten!$S$220:$S$269),"")</f>
        <v xml:space="preserve"> </v>
      </c>
      <c r="M92" s="83"/>
      <c r="N92" s="12" t="str">
        <f>IF($A91&lt;=Daten!$B$8,LOOKUP($B91,Daten!$A$271:$A$320,Daten!$R$271:$R$320),"") &amp; " " &amp; IF($A91&lt;=Daten!$B$8,LOOKUP($B91,Daten!$A$271:$A$320,Daten!$S$271:$S$320),"")</f>
        <v xml:space="preserve"> </v>
      </c>
      <c r="O92" s="83"/>
      <c r="P92" s="12" t="str">
        <f>IF($A91&lt;=Daten!$B$8,LOOKUP($B91,Daten!$A$322:$A$371,Daten!$R$322:$R$371),"") &amp; " " &amp; IF($A91&lt;=Daten!$B$8,LOOKUP($B91,Daten!$A$322:$A$371,Daten!$S$322:$S$371),"")</f>
        <v xml:space="preserve"> </v>
      </c>
    </row>
    <row r="93" spans="1:16" ht="12" hidden="1" customHeight="1" x14ac:dyDescent="0.2">
      <c r="A93" s="38"/>
      <c r="B93" s="81"/>
      <c r="C93" s="83"/>
      <c r="D93" s="12" t="str">
        <f>IF($A91&lt;=Daten!$B$8,LOOKUP($B91,Daten!$A$16:$A$65,Daten!$T$16:$T$65),"") &amp; " " &amp; IF($A91&lt;=Daten!$B$8,LOOKUP($B91,Daten!$A$16:$A$65,Daten!$U$16:$U$65),"")</f>
        <v xml:space="preserve"> </v>
      </c>
      <c r="E93" s="83"/>
      <c r="F93" s="12" t="str">
        <f>IF($A91&lt;=Daten!$B$8,LOOKUP($B91,Daten!$A$67:$A$116,Daten!$T$67:$T$116),"") &amp; " " &amp; IF($A91&lt;=Daten!$B$8,LOOKUP($B91,Daten!$A$67:$A$116,Daten!$U$67:$U$116),"")</f>
        <v xml:space="preserve"> </v>
      </c>
      <c r="G93" s="83"/>
      <c r="H93" s="12" t="str">
        <f>IF($A91&lt;=Daten!$B$8,LOOKUP($B91,Daten!$A$118:$A$167,Daten!$T$118:$T$167),"") &amp; " " &amp; IF($A91&lt;=Daten!$B$8,LOOKUP($B91,Daten!$A$118:$A$167,Daten!$U$118:$U$167),"")</f>
        <v xml:space="preserve"> </v>
      </c>
      <c r="I93" s="83"/>
      <c r="J93" s="12" t="str">
        <f>IF($A91&lt;=Daten!$B$8,LOOKUP($B91,Daten!$A$169:$A$218,Daten!$T$169:$T$218),"") &amp; " " &amp; IF($A91&lt;=Daten!$B$8,LOOKUP($B91,Daten!$A$169:$A$218,Daten!$U$169:$U$218),"")</f>
        <v xml:space="preserve"> </v>
      </c>
      <c r="K93" s="83"/>
      <c r="L93" s="12" t="str">
        <f>IF($A91&lt;=Daten!$B$8,LOOKUP($B91,Daten!$A$220:$A$269,Daten!$T$220:$T$269),"") &amp; " " &amp; IF($A91&lt;=Daten!$B$8,LOOKUP($B91,Daten!$A$220:$A$269,Daten!$U$220:$U$269),"")</f>
        <v xml:space="preserve"> </v>
      </c>
      <c r="M93" s="83"/>
      <c r="N93" s="12" t="str">
        <f>IF($A91&lt;=Daten!$B$8,LOOKUP($B91,Daten!$A$271:$A$320,Daten!$T$271:$T$320),"") &amp; " " &amp; IF($A91&lt;=Daten!$B$8,LOOKUP($B91,Daten!$A$271:$A$320,Daten!$U$271:$U$320),"")</f>
        <v xml:space="preserve"> </v>
      </c>
      <c r="O93" s="83"/>
      <c r="P93" s="12" t="str">
        <f>IF($A91&lt;=Daten!$B$8,LOOKUP($B91,Daten!$A$322:$A$371,Daten!$T$322:$T$371),"") &amp; " " &amp; IF($A91&lt;=Daten!$B$8,LOOKUP($B91,Daten!$A$322:$A$371,Daten!$U$322:$U$371),"")</f>
        <v xml:space="preserve"> </v>
      </c>
    </row>
    <row r="94" spans="1:16" ht="12" hidden="1" customHeight="1" x14ac:dyDescent="0.2">
      <c r="A94" s="38"/>
      <c r="B94" s="81"/>
      <c r="C94" s="83"/>
      <c r="D94" s="12" t="str">
        <f>IF($A91&lt;=Daten!$B$8,LOOKUP($B91,Daten!$A$16:$A$65,Daten!$V$16:$V$65),"") &amp; " " &amp; IF($A91&lt;=Daten!$B$8,LOOKUP($B91,Daten!$A$16:$A$65,Daten!$W$16:$W$65),"")</f>
        <v xml:space="preserve"> </v>
      </c>
      <c r="E94" s="83"/>
      <c r="F94" s="12" t="str">
        <f>IF($A91&lt;=Daten!$B$8,LOOKUP($B91,Daten!$A$67:$A$116,Daten!$V$67:$V$116),"") &amp; " " &amp; IF($A91&lt;=Daten!$B$8,LOOKUP($B91,Daten!$A$67:$A$116,Daten!$W$67:$W$116),"")</f>
        <v xml:space="preserve"> </v>
      </c>
      <c r="G94" s="83"/>
      <c r="H94" s="12" t="str">
        <f>IF($A91&lt;=Daten!$B$8,LOOKUP($B91,Daten!$A$118:$A$167,Daten!$V$118:$V$167),"") &amp; " " &amp; IF($A91&lt;=Daten!$B$8,LOOKUP($B91,Daten!$A$118:$A$167,Daten!$W$118:$W$167),"")</f>
        <v xml:space="preserve"> </v>
      </c>
      <c r="I94" s="83"/>
      <c r="J94" s="12" t="str">
        <f>IF($A91&lt;=Daten!$B$8,LOOKUP($B91,Daten!$A$169:$A$218,Daten!$V$169:$V$218),"") &amp; " " &amp; IF($A91&lt;=Daten!$B$8,LOOKUP($B91,Daten!$A$169:$A$218,Daten!$W$169:$W$218),"")</f>
        <v xml:space="preserve"> </v>
      </c>
      <c r="K94" s="83"/>
      <c r="L94" s="12" t="str">
        <f>IF($A91&lt;=Daten!$B$8,LOOKUP($B91,Daten!$A$220:$A$269,Daten!$V$220:$V$269),"") &amp; " " &amp; IF($A91&lt;=Daten!$B$8,LOOKUP($B91,Daten!$A$220:$A$269,Daten!$W$220:$W$269),"")</f>
        <v xml:space="preserve"> </v>
      </c>
      <c r="M94" s="83"/>
      <c r="N94" s="12" t="str">
        <f>IF($A91&lt;=Daten!$B$8,LOOKUP($B91,Daten!$A$271:$A$320,Daten!$V$271:$V$320),"") &amp; " " &amp; IF($A91&lt;=Daten!$B$8,LOOKUP($B91,Daten!$A$271:$A$320,Daten!$W$271:$W$320),"")</f>
        <v xml:space="preserve"> </v>
      </c>
      <c r="O94" s="83"/>
      <c r="P94" s="12" t="str">
        <f>IF($A91&lt;=Daten!$B$8,LOOKUP($B91,Daten!$A$322:$A$371,Daten!$V$322:$V$371),"") &amp; " " &amp; IF($A91&lt;=Daten!$B$8,LOOKUP($B91,Daten!$A$322:$A$371,Daten!$W$322:$W$371),"")</f>
        <v xml:space="preserve"> </v>
      </c>
    </row>
    <row r="95" spans="1:16" ht="12" hidden="1" customHeight="1" x14ac:dyDescent="0.2">
      <c r="A95" s="38"/>
      <c r="B95" s="81"/>
      <c r="C95" s="83"/>
      <c r="D95" s="12" t="str">
        <f>IF($A91&lt;=Daten!$B$8,LOOKUP($B91,Daten!$A$16:$A$65,Daten!$X$16:$X$65),"") &amp; " " &amp; IF($A91&lt;=Daten!$B$8,LOOKUP($B91,Daten!$A$16:$A$65,Daten!$Y$16:$Y$65),"")</f>
        <v xml:space="preserve"> </v>
      </c>
      <c r="E95" s="83"/>
      <c r="F95" s="12" t="str">
        <f>IF($A91&lt;=Daten!$B$8,LOOKUP($B91,Daten!$A$67:$A$116,Daten!$X$67:$X$116),"") &amp; " " &amp; IF($A91&lt;=Daten!$B$8,LOOKUP($B91,Daten!$A$67:$A$116,Daten!$Y$67:$Y$116),"")</f>
        <v xml:space="preserve"> </v>
      </c>
      <c r="G95" s="83"/>
      <c r="H95" s="12" t="str">
        <f>IF($A91&lt;=Daten!$B$8,LOOKUP($B91,Daten!$A$118:$A$167,Daten!$X$118:$X$167),"") &amp; " " &amp; IF($A91&lt;=Daten!$B$8,LOOKUP($B91,Daten!$A$118:$A$167,Daten!$Y$118:$Y$167),"")</f>
        <v xml:space="preserve"> </v>
      </c>
      <c r="I95" s="83"/>
      <c r="J95" s="12" t="str">
        <f>IF($A91&lt;=Daten!$B$8,LOOKUP($B91,Daten!$A$169:$A$218,Daten!$X$169:$X$218),"") &amp; " " &amp; IF($A91&lt;=Daten!$B$8,LOOKUP($B91,Daten!$A$169:$A$218,Daten!$Y$169:$Y$218),"")</f>
        <v xml:space="preserve"> </v>
      </c>
      <c r="K95" s="83"/>
      <c r="L95" s="12" t="str">
        <f>IF($A91&lt;=Daten!$B$8,LOOKUP($B91,Daten!$A$220:$A$269,Daten!$X$220:$X$269),"") &amp; " " &amp; IF($A91&lt;=Daten!$B$8,LOOKUP($B91,Daten!$A$220:$A$269,Daten!$Y$220:$Y$269),"")</f>
        <v xml:space="preserve"> </v>
      </c>
      <c r="M95" s="83"/>
      <c r="N95" s="12" t="str">
        <f>IF($A91&lt;=Daten!$B$8,LOOKUP($B91,Daten!$A$271:$A$320,Daten!$X$271:$X$320),"") &amp; " " &amp; IF($A91&lt;=Daten!$B$8,LOOKUP($B91,Daten!$A$271:$A$320,Daten!$Y$271:$Y$320),"")</f>
        <v xml:space="preserve"> </v>
      </c>
      <c r="O95" s="83"/>
      <c r="P95" s="12" t="str">
        <f>IF($A91&lt;=Daten!$B$8,LOOKUP($B91,Daten!$A$322:$A$371,Daten!$X$322:$X$371),"") &amp; " " &amp; IF($A91&lt;=Daten!$B$8,LOOKUP($B91,Daten!$A$322:$A$371,Daten!$Y$322:$Y$371),"")</f>
        <v xml:space="preserve"> </v>
      </c>
    </row>
    <row r="96" spans="1:16" ht="12" hidden="1" customHeight="1" x14ac:dyDescent="0.2">
      <c r="A96" s="38"/>
      <c r="B96" s="81"/>
      <c r="C96" s="84"/>
      <c r="D96" s="13" t="str">
        <f>IF($A91&lt;=Daten!$B$8,LOOKUP($B91,Daten!$A$16:$A$65,Daten!$Z$16:$Z$65),"") &amp; " " &amp; IF($A91&lt;=Daten!$B$8,LOOKUP($B91,Daten!$A$16:$A$65,Daten!$AA$16:$AA$65),"")</f>
        <v xml:space="preserve"> </v>
      </c>
      <c r="E96" s="84"/>
      <c r="F96" s="13" t="str">
        <f>IF($A91&lt;=Daten!$B$8,LOOKUP($B91,Daten!$A$67:$A$116,Daten!$Z$67:$Z$116),"") &amp; " " &amp; IF($A91&lt;=Daten!$B$8,LOOKUP($B91,Daten!$A$67:$A$116,Daten!$AA$67:$AA$116),"")</f>
        <v xml:space="preserve"> </v>
      </c>
      <c r="G96" s="84"/>
      <c r="H96" s="13" t="str">
        <f>IF($A91&lt;=Daten!$B$8,LOOKUP($B91,Daten!$A$118:$A$167,Daten!$Z$118:$Z$167),"") &amp; " " &amp; IF($A91&lt;=Daten!$B$8,LOOKUP($B91,Daten!$A$118:$A$167,Daten!$AA$118:$AA$167),"")</f>
        <v xml:space="preserve"> </v>
      </c>
      <c r="I96" s="84"/>
      <c r="J96" s="13" t="str">
        <f>IF($A91&lt;=Daten!$B$8,LOOKUP($B91,Daten!$A$169:$A$218,Daten!$Z$169:$Z$218),"") &amp; " " &amp; IF($A91&lt;=Daten!$B$8,LOOKUP($B91,Daten!$A$169:$A$218,Daten!$AA$169:$AA$218),"")</f>
        <v xml:space="preserve"> </v>
      </c>
      <c r="K96" s="84"/>
      <c r="L96" s="13" t="str">
        <f>IF($A91&lt;=Daten!$B$8,LOOKUP($B91,Daten!$A$220:$A$269,Daten!$Z$220:$Z$269),"") &amp; " " &amp; IF($A91&lt;=Daten!$B$8,LOOKUP($B91,Daten!$A$220:$A$269,Daten!$AA$220:$AA$269),"")</f>
        <v xml:space="preserve"> </v>
      </c>
      <c r="M96" s="84"/>
      <c r="N96" s="13" t="str">
        <f>IF($A91&lt;=Daten!$B$8,LOOKUP($B91,Daten!$A$271:$A$320,Daten!$Z$271:$Z$320),"") &amp; " " &amp; IF($A91&lt;=Daten!$B$8,LOOKUP($B91,Daten!$A$271:$A$320,Daten!$AA$271:$AA$320),"")</f>
        <v xml:space="preserve"> </v>
      </c>
      <c r="O96" s="84"/>
      <c r="P96" s="13" t="str">
        <f>IF($A91&lt;=Daten!$B$8,LOOKUP($B91,Daten!$A$322:$A$371,Daten!$Z$322:$Z$371),"") &amp; " " &amp; IF($A91&lt;=Daten!$B$8,LOOKUP($B91,Daten!$A$322:$A$371,Daten!$AA$322:$AA$371),"")</f>
        <v xml:space="preserve"> </v>
      </c>
    </row>
    <row r="97" spans="1:16" ht="12" hidden="1" customHeight="1" x14ac:dyDescent="0.2">
      <c r="A97" s="23"/>
      <c r="B97" s="15" t="str">
        <f>IF(AND($A91&lt;=Daten!$B$8,NOT(Daten!$B$11)),Daten!$D$10,"")</f>
        <v/>
      </c>
      <c r="C97" s="16" t="str">
        <f>IF(AND($A91&lt;=Daten!$B$8,NOT(Daten!$B$11)),LOOKUP($B91,Daten!$A$16:$A$65,Daten!$L$16:$L$65),"")</f>
        <v/>
      </c>
      <c r="D97" s="86" t="str">
        <f>IF($A91&lt;=Daten!$B$8,LOOKUP($B91,Daten!$A$16:$A$65,Daten!$E$16:$E$65),"")</f>
        <v/>
      </c>
      <c r="E97" s="16" t="str">
        <f>IF(AND($A91&lt;=Daten!$B$8,NOT(Daten!$B$11)),LOOKUP($B91,Daten!$A$67:$A$116,Daten!$L$67:$L$116),"")</f>
        <v/>
      </c>
      <c r="F97" s="86" t="str">
        <f>IF($A91&lt;=Daten!$B$8,LOOKUP($B91,Daten!$A$67:$A$116,Daten!$E$67:$E$116),"")</f>
        <v/>
      </c>
      <c r="G97" s="16" t="str">
        <f>IF(AND($A91&lt;=Daten!$B$8,NOT(Daten!$B$11)),LOOKUP($B91,Daten!$A$118:$A$167,Daten!$L$118:$L$167),"")</f>
        <v/>
      </c>
      <c r="H97" s="86" t="str">
        <f>IF($A91&lt;=Daten!$B$8,LOOKUP($B91,Daten!$A$118:$A$167,Daten!$E$118:$E$167),"")</f>
        <v/>
      </c>
      <c r="I97" s="16" t="str">
        <f>IF(AND($A91&lt;=Daten!$B$8,NOT(Daten!$B$11)),LOOKUP($B91,Daten!$A$169:$A$218,Daten!$L$169:$L$218),"")</f>
        <v/>
      </c>
      <c r="J97" s="86" t="str">
        <f>IF($A91&lt;=Daten!$B$8,LOOKUP($B91,Daten!$A$169:$A$218,Daten!$E$169:$E$218),"")</f>
        <v/>
      </c>
      <c r="K97" s="16" t="str">
        <f>IF(AND($A91&lt;=Daten!$B$8,NOT(Daten!$B$11)),LOOKUP($B91,Daten!$A$220:$A$269,Daten!$L$220:$L$269),"")</f>
        <v/>
      </c>
      <c r="L97" s="86" t="str">
        <f>IF($A91&lt;=Daten!$B$8,LOOKUP($B91,Daten!$A$220:$A$269,Daten!$E$220:$E$269),"")</f>
        <v/>
      </c>
      <c r="M97" s="16" t="str">
        <f>IF(AND($A91&lt;=Daten!$B$8,NOT(Daten!$B$11)),LOOKUP($B91,Daten!$A$271:$A$320,Daten!$L$271:$L$320),"")</f>
        <v/>
      </c>
      <c r="N97" s="86" t="str">
        <f>IF($A91&lt;=Daten!$B$8,LOOKUP($B91,Daten!$A$271:$A$320,Daten!$E$271:$E$320),"")</f>
        <v/>
      </c>
      <c r="O97" s="16" t="str">
        <f>IF(AND($A91&lt;=Daten!$B$8,NOT(Daten!$B$11)),LOOKUP($B91,Daten!$A$322:$A$371,Daten!$L$322:$L$371),"")</f>
        <v/>
      </c>
      <c r="P97" s="86" t="str">
        <f>IF($A91&lt;=Daten!$B$8,LOOKUP($B91,Daten!$A$322:$A$371,Daten!$E$322:$E$371),"")</f>
        <v/>
      </c>
    </row>
    <row r="98" spans="1:16" s="14" customFormat="1" ht="12" hidden="1" customHeight="1" x14ac:dyDescent="0.2">
      <c r="B98" s="15" t="str">
        <f>IF(AND($A91&lt;=Daten!$B$8,NOT(Daten!$B$11)),Daten!$E$10,"")</f>
        <v/>
      </c>
      <c r="C98" s="16" t="str">
        <f>IF(AND($A91&lt;=Daten!$B$8,NOT(Daten!$B$11)),LOOKUP($B91,Daten!$A$16:$A$65,Daten!$M$16:$M$65),"")</f>
        <v/>
      </c>
      <c r="D98" s="87"/>
      <c r="E98" s="16" t="str">
        <f>IF(AND($A91&lt;=Daten!$B$8,NOT(Daten!$B$11)),LOOKUP($B91,Daten!$A$67:$A$116,Daten!$M$67:$M$116),"")</f>
        <v/>
      </c>
      <c r="F98" s="87"/>
      <c r="G98" s="16" t="str">
        <f>IF(AND($A91&lt;=Daten!$B$8,NOT(Daten!$B$11)),LOOKUP($B91,Daten!$A$118:$A$167,Daten!$M$118:$M$167),"")</f>
        <v/>
      </c>
      <c r="H98" s="87"/>
      <c r="I98" s="16" t="str">
        <f>IF(AND($A91&lt;=Daten!$B$8,NOT(Daten!$B$11)),LOOKUP($B91,Daten!$A$169:$A$218,Daten!$M$169:$M$218),"")</f>
        <v/>
      </c>
      <c r="J98" s="87"/>
      <c r="K98" s="16" t="str">
        <f>IF(AND($A91&lt;=Daten!$B$8,NOT(Daten!$B$11)),LOOKUP($B91,Daten!$A$220:$A$269,Daten!$M$220:$M$269),"")</f>
        <v/>
      </c>
      <c r="L98" s="87"/>
      <c r="M98" s="16" t="str">
        <f>IF(AND($A91&lt;=Daten!$B$8,NOT(Daten!$B$11)),LOOKUP($B91,Daten!$A$271:$A$320,Daten!$M$271:$M$320),"")</f>
        <v/>
      </c>
      <c r="N98" s="87"/>
      <c r="O98" s="16" t="str">
        <f>IF(AND($A91&lt;=Daten!$B$8,NOT(Daten!$B$11)),LOOKUP($B91,Daten!$A$322:$A$371,Daten!$M$322:$M$371),"")</f>
        <v/>
      </c>
      <c r="P98" s="87"/>
    </row>
    <row r="99" spans="1:16" s="14" customFormat="1" ht="12" hidden="1" customHeight="1" x14ac:dyDescent="0.2">
      <c r="B99" s="15" t="str">
        <f>IF(AND($A91&lt;=Daten!$B$8,NOT(Daten!$B$11)),Daten!$F$10,"")</f>
        <v/>
      </c>
      <c r="C99" s="16" t="str">
        <f>IF(AND($A91&lt;=Daten!$B$8,NOT(Daten!$B$11)),LOOKUP($B91,Daten!$A$16:$A$65,Daten!$N$16:$N$65),"")</f>
        <v/>
      </c>
      <c r="D99" s="88"/>
      <c r="E99" s="16" t="str">
        <f>IF(AND($A91&lt;=Daten!$B$8,NOT(Daten!$B$11)),LOOKUP($B91,Daten!$A$67:$A$116,Daten!$N$67:$N$116),"")</f>
        <v/>
      </c>
      <c r="F99" s="88"/>
      <c r="G99" s="16" t="str">
        <f>IF(AND($A91&lt;=Daten!$B$8,NOT(Daten!$B$11)),LOOKUP($B91,Daten!$A$118:$A$167,Daten!$N$118:$N$167),"")</f>
        <v/>
      </c>
      <c r="H99" s="88"/>
      <c r="I99" s="16" t="str">
        <f>IF(AND($A91&lt;=Daten!$B$8,NOT(Daten!$B$11)),LOOKUP($B91,Daten!$A$169:$A$218,Daten!$N$169:$N$218),"")</f>
        <v/>
      </c>
      <c r="J99" s="88"/>
      <c r="K99" s="16" t="str">
        <f>IF(AND($A91&lt;=Daten!$B$8,NOT(Daten!$B$11)),LOOKUP($B91,Daten!$A$220:$A$269,Daten!$N$220:$N$269),"")</f>
        <v/>
      </c>
      <c r="L99" s="88"/>
      <c r="M99" s="16" t="str">
        <f>IF(AND($A91&lt;=Daten!$B$8,NOT(Daten!$B$11)),LOOKUP($B91,Daten!$A$271:$A$320,Daten!$N$271:$N$320),"")</f>
        <v/>
      </c>
      <c r="N99" s="88"/>
      <c r="O99" s="16" t="str">
        <f>IF(AND($A91&lt;=Daten!$B$8,NOT(Daten!$B$11)),LOOKUP($B91,Daten!$A$322:$A$371,Daten!$N$322:$N$371),"")</f>
        <v/>
      </c>
      <c r="P99" s="88"/>
    </row>
    <row r="100" spans="1:16" ht="12.75" hidden="1" customHeight="1" x14ac:dyDescent="0.2">
      <c r="A100" s="37">
        <v>12</v>
      </c>
      <c r="B100" s="80" t="str">
        <f>IF($A100&lt;=Daten!$B$8,Daten!M$9,"")</f>
        <v/>
      </c>
      <c r="C100" s="91" t="str">
        <f>IF($A100&lt;=Daten!$B$8,LOOKUP(B100,Daten!$A$16:$A$65,Daten!$C$16:$C$65),"")</f>
        <v/>
      </c>
      <c r="D100" s="17" t="str">
        <f>IF($A100&lt;=Daten!$B$8,LOOKUP($B100,Daten!$A$16:$A$65,Daten!$P$16:$P$65),"") &amp; " " &amp; IF($A100&lt;=Daten!$B$8,LOOKUP($B100,Daten!$A$16:$A$65,Daten!$Q$16:$Q$65),"")</f>
        <v xml:space="preserve"> </v>
      </c>
      <c r="E100" s="91" t="str">
        <f>IF($A100&lt;=Daten!$B$8,LOOKUP($B100,Daten!$A67:$A116,Daten!$C67:$C116),"")</f>
        <v/>
      </c>
      <c r="F100" s="17" t="str">
        <f>IF($A100&lt;=Daten!$B$8,LOOKUP($B100,Daten!$A$67:$A$116,Daten!$P$67:$P$116),"") &amp; " " &amp; IF($A100&lt;=Daten!$B$8,LOOKUP($B100,Daten!$A$67:$A$116,Daten!$Q$67:$Q$116),"")</f>
        <v xml:space="preserve"> </v>
      </c>
      <c r="G100" s="91" t="str">
        <f>IF($A100&lt;=Daten!$B$8,LOOKUP($B100,Daten!$A$118:$A$167,Daten!$C118:$C167),"")</f>
        <v/>
      </c>
      <c r="H100" s="17" t="str">
        <f>IF($A100&lt;=Daten!$B$8,LOOKUP($B100,Daten!$A$118:$A$167,Daten!$P$118:$P$167),"") &amp; " " &amp; IF($A100&lt;=Daten!$B$8,LOOKUP($B100,Daten!$A$118:$A$167,Daten!$Q$118:$Q$167),"")</f>
        <v xml:space="preserve"> </v>
      </c>
      <c r="I100" s="91" t="str">
        <f>IF($A100&lt;=Daten!$B$8,LOOKUP($B100,Daten!$A169:$A218,Daten!$C169:$C218),"")</f>
        <v/>
      </c>
      <c r="J100" s="17" t="str">
        <f>IF($A100&lt;=Daten!$B$8,LOOKUP($B100,Daten!$A$169:$A$218,Daten!$P$169:$P$218),"") &amp; " " &amp; IF($A100&lt;=Daten!$B$8,LOOKUP($B100,Daten!$A$169:$A$218,Daten!$Q$169:$Q$218),"")</f>
        <v xml:space="preserve"> </v>
      </c>
      <c r="K100" s="91" t="str">
        <f>IF($A100&lt;=Daten!$B$8,LOOKUP($B100,Daten!$A220:$A269,Daten!$C220:$C269),"")</f>
        <v/>
      </c>
      <c r="L100" s="17" t="str">
        <f>IF($A100&lt;=Daten!$B$8,LOOKUP($B100,Daten!$A$220:$A$269,Daten!$P$220:$P$269),"") &amp; " " &amp; IF($A100&lt;=Daten!$B$8,LOOKUP($B100,Daten!$A$220:$A$269,Daten!$Q$220:$Q$269),"")</f>
        <v xml:space="preserve"> </v>
      </c>
      <c r="M100" s="91" t="str">
        <f>IF($A100&lt;=Daten!$B$8,LOOKUP($B100,Daten!$A271:$A320,Daten!$C271:$C320),"")</f>
        <v/>
      </c>
      <c r="N100" s="17" t="str">
        <f>IF($A100&lt;=Daten!$B$8,LOOKUP($B100,Daten!$A$271:$A$320,Daten!$P$271:$P$320),"") &amp; " " &amp; IF($A100&lt;=Daten!$B$8,LOOKUP($B100,Daten!$A$271:$A$320,Daten!$Q$271:$Q$320),"")</f>
        <v xml:space="preserve"> </v>
      </c>
      <c r="O100" s="91" t="str">
        <f>IF($A100&lt;=Daten!$B$8,LOOKUP($B100,Daten!$A322:$A371,Daten!$C322:$C371),"")</f>
        <v/>
      </c>
      <c r="P100" s="17" t="str">
        <f>IF($A100&lt;=Daten!$B$8,LOOKUP($B100,Daten!$A$322:$A$371,Daten!$P$322:$P$371),"") &amp; " " &amp; IF($A100&lt;=Daten!$B$8,LOOKUP($B100,Daten!$A$322:$A$371,Daten!$Q$322:$Q$371),"")</f>
        <v xml:space="preserve"> </v>
      </c>
    </row>
    <row r="101" spans="1:16" ht="12.75" hidden="1" customHeight="1" x14ac:dyDescent="0.2">
      <c r="A101" s="38"/>
      <c r="B101" s="81"/>
      <c r="C101" s="92"/>
      <c r="D101" s="18" t="str">
        <f>IF($A100&lt;=Daten!$B$8,LOOKUP($B100,Daten!$A$16:$A$65,Daten!$R$16:$R$65),"") &amp; " " &amp; IF($A100&lt;=Daten!$B$8,LOOKUP($B100,Daten!$A$16:$A$65,Daten!$S$16:$S$65),"")</f>
        <v xml:space="preserve"> </v>
      </c>
      <c r="E101" s="92"/>
      <c r="F101" s="18" t="str">
        <f>IF($A100&lt;=Daten!$B$8,LOOKUP($B100,Daten!$A$67:$A$116,Daten!$R$67:$R$116),"") &amp; " " &amp; IF($A100&lt;=Daten!$B$8,LOOKUP($B100,Daten!$A$67:$A$116,Daten!$S$67:$S$116),"")</f>
        <v xml:space="preserve"> </v>
      </c>
      <c r="G101" s="92"/>
      <c r="H101" s="18" t="str">
        <f>IF($A100&lt;=Daten!$B$8,LOOKUP($B100,Daten!$A$118:$A$167,Daten!$R$118:$R$167),"") &amp; " " &amp; IF($A100&lt;=Daten!$B$8,LOOKUP($B100,Daten!$A$118:$A$167,Daten!$S$118:$S$167),"")</f>
        <v xml:space="preserve"> </v>
      </c>
      <c r="I101" s="92"/>
      <c r="J101" s="18" t="str">
        <f>IF($A100&lt;=Daten!$B$8,LOOKUP($B100,Daten!$A$169:$A$218,Daten!$R$169:$R$218),"") &amp; " " &amp; IF($A100&lt;=Daten!$B$8,LOOKUP($B100,Daten!$A$169:$A$218,Daten!$S$169:$S$218),"")</f>
        <v xml:space="preserve"> </v>
      </c>
      <c r="K101" s="92"/>
      <c r="L101" s="18" t="str">
        <f>IF($A100&lt;=Daten!$B$8,LOOKUP($B100,Daten!$A$220:$A$269,Daten!$R$220:$R$269),"") &amp; " " &amp; IF($A100&lt;=Daten!$B$8,LOOKUP($B100,Daten!$A$220:$A$269,Daten!$S$220:$S$269),"")</f>
        <v xml:space="preserve"> </v>
      </c>
      <c r="M101" s="92"/>
      <c r="N101" s="18" t="str">
        <f>IF($A100&lt;=Daten!$B$8,LOOKUP($B100,Daten!$A$271:$A$320,Daten!$R$271:$R$320),"") &amp; " " &amp; IF($A100&lt;=Daten!$B$8,LOOKUP($B100,Daten!$A$271:$A$320,Daten!$S$271:$S$320),"")</f>
        <v xml:space="preserve"> </v>
      </c>
      <c r="O101" s="92"/>
      <c r="P101" s="18" t="str">
        <f>IF($A100&lt;=Daten!$B$8,LOOKUP($B100,Daten!$A$322:$A$371,Daten!$R$322:$R$371),"") &amp; " " &amp; IF($A100&lt;=Daten!$B$8,LOOKUP($B100,Daten!$A$322:$A$371,Daten!$S$322:$S$371),"")</f>
        <v xml:space="preserve"> </v>
      </c>
    </row>
    <row r="102" spans="1:16" ht="12.75" hidden="1" customHeight="1" x14ac:dyDescent="0.2">
      <c r="A102" s="38"/>
      <c r="B102" s="81"/>
      <c r="C102" s="92"/>
      <c r="D102" s="18" t="str">
        <f>IF($A100&lt;=Daten!$B$8,LOOKUP($B100,Daten!$A$16:$A$65,Daten!$T$16:$T$65),"") &amp; " " &amp; IF($A100&lt;=Daten!$B$8,LOOKUP($B100,Daten!$A$16:$A$65,Daten!$U$16:$U$65),"")</f>
        <v xml:space="preserve"> </v>
      </c>
      <c r="E102" s="92"/>
      <c r="F102" s="18" t="str">
        <f>IF($A100&lt;=Daten!$B$8,LOOKUP($B100,Daten!$A$67:$A$116,Daten!$T$67:$T$116),"") &amp; " " &amp; IF($A100&lt;=Daten!$B$8,LOOKUP($B100,Daten!$A$67:$A$116,Daten!$U$67:$U$116),"")</f>
        <v xml:space="preserve"> </v>
      </c>
      <c r="G102" s="92"/>
      <c r="H102" s="18" t="str">
        <f>IF($A100&lt;=Daten!$B$8,LOOKUP($B100,Daten!$A$118:$A$167,Daten!$T$118:$T$167),"") &amp; " " &amp; IF($A100&lt;=Daten!$B$8,LOOKUP($B100,Daten!$A$118:$A$167,Daten!$U$118:$U$167),"")</f>
        <v xml:space="preserve"> </v>
      </c>
      <c r="I102" s="92"/>
      <c r="J102" s="18" t="str">
        <f>IF($A100&lt;=Daten!$B$8,LOOKUP($B100,Daten!$A$169:$A$218,Daten!$T$169:$T$218),"") &amp; " " &amp; IF($A100&lt;=Daten!$B$8,LOOKUP($B100,Daten!$A$169:$A$218,Daten!$U$169:$U$218),"")</f>
        <v xml:space="preserve"> </v>
      </c>
      <c r="K102" s="92"/>
      <c r="L102" s="18" t="str">
        <f>IF($A100&lt;=Daten!$B$8,LOOKUP($B100,Daten!$A$220:$A$269,Daten!$T$220:$T$269),"") &amp; " " &amp; IF($A100&lt;=Daten!$B$8,LOOKUP($B100,Daten!$A$220:$A$269,Daten!$U$220:$U$269),"")</f>
        <v xml:space="preserve"> </v>
      </c>
      <c r="M102" s="92"/>
      <c r="N102" s="18" t="str">
        <f>IF($A100&lt;=Daten!$B$8,LOOKUP($B100,Daten!$A$271:$A$320,Daten!$T$271:$T$320),"") &amp; " " &amp; IF($A100&lt;=Daten!$B$8,LOOKUP($B100,Daten!$A$271:$A$320,Daten!$U$271:$U$320),"")</f>
        <v xml:space="preserve"> </v>
      </c>
      <c r="O102" s="92"/>
      <c r="P102" s="18" t="str">
        <f>IF($A100&lt;=Daten!$B$8,LOOKUP($B100,Daten!$A$322:$A$371,Daten!$T$322:$T$371),"") &amp; " " &amp; IF($A100&lt;=Daten!$B$8,LOOKUP($B100,Daten!$A$322:$A$371,Daten!$U$322:$U$371),"")</f>
        <v xml:space="preserve"> </v>
      </c>
    </row>
    <row r="103" spans="1:16" ht="12.75" hidden="1" customHeight="1" x14ac:dyDescent="0.2">
      <c r="A103" s="38"/>
      <c r="B103" s="81"/>
      <c r="C103" s="92"/>
      <c r="D103" s="18" t="str">
        <f>IF($A100&lt;=Daten!$B$8,LOOKUP($B100,Daten!$A$16:$A$65,Daten!$V$16:$V$65),"") &amp; " " &amp; IF($A100&lt;=Daten!$B$8,LOOKUP($B100,Daten!$A$16:$A$65,Daten!$W$16:$W$65),"")</f>
        <v xml:space="preserve"> </v>
      </c>
      <c r="E103" s="92"/>
      <c r="F103" s="18" t="str">
        <f>IF($A100&lt;=Daten!$B$8,LOOKUP($B100,Daten!$A$67:$A$116,Daten!$V$67:$V$116),"") &amp; " " &amp; IF($A100&lt;=Daten!$B$8,LOOKUP($B100,Daten!$A$67:$A$116,Daten!$W$67:$W$116),"")</f>
        <v xml:space="preserve"> </v>
      </c>
      <c r="G103" s="92"/>
      <c r="H103" s="18" t="str">
        <f>IF($A100&lt;=Daten!$B$8,LOOKUP($B100,Daten!$A$118:$A$167,Daten!$V$118:$V$167),"") &amp; " " &amp; IF($A100&lt;=Daten!$B$8,LOOKUP($B100,Daten!$A$118:$A$167,Daten!$W$118:$W$167),"")</f>
        <v xml:space="preserve"> </v>
      </c>
      <c r="I103" s="92"/>
      <c r="J103" s="18" t="str">
        <f>IF($A100&lt;=Daten!$B$8,LOOKUP($B100,Daten!$A$169:$A$218,Daten!$V$169:$V$218),"") &amp; " " &amp; IF($A100&lt;=Daten!$B$8,LOOKUP($B100,Daten!$A$169:$A$218,Daten!$W$169:$W$218),"")</f>
        <v xml:space="preserve"> </v>
      </c>
      <c r="K103" s="92"/>
      <c r="L103" s="18" t="str">
        <f>IF($A100&lt;=Daten!$B$8,LOOKUP($B100,Daten!$A$220:$A$269,Daten!$V$220:$V$269),"") &amp; " " &amp; IF($A100&lt;=Daten!$B$8,LOOKUP($B100,Daten!$A$220:$A$269,Daten!$W$220:$W$269),"")</f>
        <v xml:space="preserve"> </v>
      </c>
      <c r="M103" s="92"/>
      <c r="N103" s="18" t="str">
        <f>IF($A100&lt;=Daten!$B$8,LOOKUP($B100,Daten!$A$271:$A$320,Daten!$V$271:$V$320),"") &amp; " " &amp; IF($A100&lt;=Daten!$B$8,LOOKUP($B100,Daten!$A$271:$A$320,Daten!$W$271:$W$320),"")</f>
        <v xml:space="preserve"> </v>
      </c>
      <c r="O103" s="92"/>
      <c r="P103" s="18" t="str">
        <f>IF($A100&lt;=Daten!$B$8,LOOKUP($B100,Daten!$A$322:$A$371,Daten!$V$322:$V$371),"") &amp; " " &amp; IF($A100&lt;=Daten!$B$8,LOOKUP($B100,Daten!$A$322:$A$371,Daten!$W$322:$W$371),"")</f>
        <v xml:space="preserve"> </v>
      </c>
    </row>
    <row r="104" spans="1:16" ht="12.75" hidden="1" customHeight="1" x14ac:dyDescent="0.2">
      <c r="A104" s="38"/>
      <c r="B104" s="81"/>
      <c r="C104" s="92"/>
      <c r="D104" s="18" t="str">
        <f>IF($A100&lt;=Daten!$B$8,LOOKUP($B100,Daten!$A$16:$A$65,Daten!$X$16:$X$65),"") &amp; " " &amp; IF($A100&lt;=Daten!$B$8,LOOKUP($B100,Daten!$A$16:$A$65,Daten!$Y$16:$Y$65),"")</f>
        <v xml:space="preserve"> </v>
      </c>
      <c r="E104" s="92"/>
      <c r="F104" s="18" t="str">
        <f>IF($A100&lt;=Daten!$B$8,LOOKUP($B100,Daten!$A$67:$A$116,Daten!$X$67:$X$116),"") &amp; " " &amp; IF($A100&lt;=Daten!$B$8,LOOKUP($B100,Daten!$A$67:$A$116,Daten!$Y$67:$Y$116),"")</f>
        <v xml:space="preserve"> </v>
      </c>
      <c r="G104" s="92"/>
      <c r="H104" s="18" t="str">
        <f>IF($A100&lt;=Daten!$B$8,LOOKUP($B100,Daten!$A$118:$A$167,Daten!$X$118:$X$167),"") &amp; " " &amp; IF($A100&lt;=Daten!$B$8,LOOKUP($B100,Daten!$A$118:$A$167,Daten!$Y$118:$Y$167),"")</f>
        <v xml:space="preserve"> </v>
      </c>
      <c r="I104" s="92"/>
      <c r="J104" s="18" t="str">
        <f>IF($A100&lt;=Daten!$B$8,LOOKUP($B100,Daten!$A$169:$A$218,Daten!$X$169:$X$218),"") &amp; " " &amp; IF($A100&lt;=Daten!$B$8,LOOKUP($B100,Daten!$A$169:$A$218,Daten!$Y$169:$Y$218),"")</f>
        <v xml:space="preserve"> </v>
      </c>
      <c r="K104" s="92"/>
      <c r="L104" s="18" t="str">
        <f>IF($A100&lt;=Daten!$B$8,LOOKUP($B100,Daten!$A$220:$A$269,Daten!$X$220:$X$269),"") &amp; " " &amp; IF($A100&lt;=Daten!$B$8,LOOKUP($B100,Daten!$A$220:$A$269,Daten!$Y$220:$Y$269),"")</f>
        <v xml:space="preserve"> </v>
      </c>
      <c r="M104" s="92"/>
      <c r="N104" s="18" t="str">
        <f>IF($A100&lt;=Daten!$B$8,LOOKUP($B100,Daten!$A$271:$A$320,Daten!$X$271:$X$320),"") &amp; " " &amp; IF($A100&lt;=Daten!$B$8,LOOKUP($B100,Daten!$A$271:$A$320,Daten!$Y$271:$Y$320),"")</f>
        <v xml:space="preserve"> </v>
      </c>
      <c r="O104" s="92"/>
      <c r="P104" s="18" t="str">
        <f>IF($A100&lt;=Daten!$B$8,LOOKUP($B100,Daten!$A$322:$A$371,Daten!$X$322:$X$371),"") &amp; " " &amp; IF($A100&lt;=Daten!$B$8,LOOKUP($B100,Daten!$A$322:$A$371,Daten!$Y$322:$Y$371),"")</f>
        <v xml:space="preserve"> </v>
      </c>
    </row>
    <row r="105" spans="1:16" ht="12.75" hidden="1" customHeight="1" x14ac:dyDescent="0.2">
      <c r="A105" s="38"/>
      <c r="B105" s="81"/>
      <c r="C105" s="100"/>
      <c r="D105" s="19" t="str">
        <f>IF($A100&lt;=Daten!$B$8,LOOKUP($B100,Daten!$A$16:$A$65,Daten!$Z$16:$Z$65),"") &amp; " " &amp; IF($A100&lt;=Daten!$B$8,LOOKUP($B100,Daten!$A$16:$A$65,Daten!$AA$16:$AA$65),"")</f>
        <v xml:space="preserve"> </v>
      </c>
      <c r="E105" s="100"/>
      <c r="F105" s="19" t="str">
        <f>IF($A100&lt;=Daten!$B$8,LOOKUP($B100,Daten!$A$67:$A$116,Daten!$Z$67:$Z$116),"") &amp; " " &amp; IF($A100&lt;=Daten!$B$8,LOOKUP($B100,Daten!$A$67:$A$116,Daten!$AA$67:$AA$116),"")</f>
        <v xml:space="preserve"> </v>
      </c>
      <c r="G105" s="100"/>
      <c r="H105" s="19" t="str">
        <f>IF($A100&lt;=Daten!$B$8,LOOKUP($B100,Daten!$A$118:$A$167,Daten!$Z$118:$Z$167),"") &amp; " " &amp; IF($A100&lt;=Daten!$B$8,LOOKUP($B100,Daten!$A$118:$A$167,Daten!$AA$118:$AA$167),"")</f>
        <v xml:space="preserve"> </v>
      </c>
      <c r="I105" s="100"/>
      <c r="J105" s="19" t="str">
        <f>IF($A100&lt;=Daten!$B$8,LOOKUP($B100,Daten!$A$169:$A$218,Daten!$Z$169:$Z$218),"") &amp; " " &amp; IF($A100&lt;=Daten!$B$8,LOOKUP($B100,Daten!$A$169:$A$218,Daten!$AA$169:$AA$218),"")</f>
        <v xml:space="preserve"> </v>
      </c>
      <c r="K105" s="100"/>
      <c r="L105" s="19" t="str">
        <f>IF($A100&lt;=Daten!$B$8,LOOKUP($B100,Daten!$A$220:$A$269,Daten!$Z$220:$Z$269),"") &amp; " " &amp; IF($A100&lt;=Daten!$B$8,LOOKUP($B100,Daten!$A$220:$A$269,Daten!$AA$220:$AA$269),"")</f>
        <v xml:space="preserve"> </v>
      </c>
      <c r="M105" s="100"/>
      <c r="N105" s="19" t="str">
        <f>IF($A100&lt;=Daten!$B$8,LOOKUP($B100,Daten!$A$271:$A$320,Daten!$Z$271:$Z$320),"") &amp; " " &amp; IF($A100&lt;=Daten!$B$8,LOOKUP($B100,Daten!$A$271:$A$320,Daten!$AA$271:$AA$320),"")</f>
        <v xml:space="preserve"> </v>
      </c>
      <c r="O105" s="100"/>
      <c r="P105" s="19" t="str">
        <f>IF($A100&lt;=Daten!$B$8,LOOKUP($B100,Daten!$A$322:$A$371,Daten!$Z$322:$Z$371),"") &amp; " " &amp; IF($A100&lt;=Daten!$B$8,LOOKUP($B100,Daten!$A$322:$A$371,Daten!$AA$322:$AA$371),"")</f>
        <v xml:space="preserve"> </v>
      </c>
    </row>
    <row r="106" spans="1:16" ht="12" hidden="1" customHeight="1" x14ac:dyDescent="0.2">
      <c r="A106" s="23"/>
      <c r="B106" s="15" t="str">
        <f>IF(AND($A100&lt;=Daten!$B$8,NOT(Daten!$B$11)),Daten!$D$10,"")</f>
        <v/>
      </c>
      <c r="C106" s="20" t="str">
        <f>IF(AND($A100&lt;=Daten!$B$8,NOT(Daten!$B$11)),LOOKUP($B100,Daten!$A$16:$A$65,Daten!$L$16:$L$65),"")</f>
        <v/>
      </c>
      <c r="D106" s="94" t="str">
        <f>IF($A100&lt;=Daten!$B$8,LOOKUP($B100,Daten!$A$16:$A$65,Daten!$E$16:$E$65),"")</f>
        <v/>
      </c>
      <c r="E106" s="20" t="str">
        <f>IF(AND($A100&lt;=Daten!$B$8,NOT(Daten!$B$11)),LOOKUP($B100,Daten!$A$67:$A$116,Daten!$L$67:$L$116),"")</f>
        <v/>
      </c>
      <c r="F106" s="94" t="str">
        <f>IF($A100&lt;=Daten!$B$8,LOOKUP($B100,Daten!$A$67:$A$116,Daten!$E$67:$E$116),"")</f>
        <v/>
      </c>
      <c r="G106" s="20" t="str">
        <f>IF(AND($A100&lt;=Daten!$B$8,NOT(Daten!$B$11)),LOOKUP($B100,Daten!$A$118:$A$167,Daten!$L$118:$L$167),"")</f>
        <v/>
      </c>
      <c r="H106" s="94" t="str">
        <f>IF($A100&lt;=Daten!$B$8,LOOKUP($B100,Daten!$A$118:$A$167,Daten!$E$118:$E$167),"")</f>
        <v/>
      </c>
      <c r="I106" s="20" t="str">
        <f>IF(AND($A100&lt;=Daten!$B$8,NOT(Daten!$B$11)),LOOKUP($B100,Daten!$A$169:$A$218,Daten!$L$169:$L$218),"")</f>
        <v/>
      </c>
      <c r="J106" s="94" t="str">
        <f>IF($A100&lt;=Daten!$B$8,LOOKUP($B100,Daten!$A$169:$A$218,Daten!$E$169:$E$218),"")</f>
        <v/>
      </c>
      <c r="K106" s="20" t="str">
        <f>IF(AND($A100&lt;=Daten!$B$8,NOT(Daten!$B$11)),LOOKUP($B100,Daten!$A$220:$A$269,Daten!$L$220:$L$269),"")</f>
        <v/>
      </c>
      <c r="L106" s="94" t="str">
        <f>IF($A100&lt;=Daten!$B$8,LOOKUP($B100,Daten!$A$220:$A$269,Daten!$E$220:$E$269),"")</f>
        <v/>
      </c>
      <c r="M106" s="20" t="str">
        <f>IF(AND($A100&lt;=Daten!$B$8,NOT(Daten!$B$11)),LOOKUP($B100,Daten!$A$271:$A$320,Daten!$L$271:$L$320),"")</f>
        <v/>
      </c>
      <c r="N106" s="94" t="str">
        <f>IF($A100&lt;=Daten!$B$8,LOOKUP($B100,Daten!$A$271:$A$320,Daten!$E$271:$E$320),"")</f>
        <v/>
      </c>
      <c r="O106" s="20" t="str">
        <f>IF(AND($A100&lt;=Daten!$B$8,NOT(Daten!$B$11)),LOOKUP($B100,Daten!$A$322:$A$371,Daten!$L$322:$L$371),"")</f>
        <v/>
      </c>
      <c r="P106" s="94" t="str">
        <f>IF($A100&lt;=Daten!$B$8,LOOKUP($B100,Daten!$A$322:$A$371,Daten!$E$322:$E$371),"")</f>
        <v/>
      </c>
    </row>
    <row r="107" spans="1:16" s="14" customFormat="1" ht="12" hidden="1" customHeight="1" x14ac:dyDescent="0.2">
      <c r="B107" s="15" t="str">
        <f>IF(AND($A100&lt;=Daten!$B$8,NOT(Daten!$B$11)),Daten!$E$10,"")</f>
        <v/>
      </c>
      <c r="C107" s="20" t="str">
        <f>IF(AND($A100&lt;=Daten!$B$8,NOT(Daten!$B$11)),LOOKUP($B100,Daten!$A$16:$A$65,Daten!$M$16:$M$65),"")</f>
        <v/>
      </c>
      <c r="D107" s="95"/>
      <c r="E107" s="20" t="str">
        <f>IF(AND($A100&lt;=Daten!$B$8,NOT(Daten!$B$11)),LOOKUP($B100,Daten!$A$67:$A$116,Daten!$M$67:$M$116),"")</f>
        <v/>
      </c>
      <c r="F107" s="95"/>
      <c r="G107" s="20" t="str">
        <f>IF(AND($A100&lt;=Daten!$B$8,NOT(Daten!$B$11)),LOOKUP($B100,Daten!$A$118:$A$167,Daten!$M$118:$M$167),"")</f>
        <v/>
      </c>
      <c r="H107" s="95"/>
      <c r="I107" s="20" t="str">
        <f>IF(AND($A100&lt;=Daten!$B$8,NOT(Daten!$B$11)),LOOKUP($B100,Daten!$A$169:$A$218,Daten!$M$169:$M$218),"")</f>
        <v/>
      </c>
      <c r="J107" s="95"/>
      <c r="K107" s="20" t="str">
        <f>IF(AND($A100&lt;=Daten!$B$8,NOT(Daten!$B$11)),LOOKUP($B100,Daten!$A$220:$A$269,Daten!$M$220:$M$269),"")</f>
        <v/>
      </c>
      <c r="L107" s="95"/>
      <c r="M107" s="20" t="str">
        <f>IF(AND($A100&lt;=Daten!$B$8,NOT(Daten!$B$11)),LOOKUP($B100,Daten!$A$271:$A$320,Daten!$M$271:$M$320),"")</f>
        <v/>
      </c>
      <c r="N107" s="95"/>
      <c r="O107" s="20" t="str">
        <f>IF(AND($A100&lt;=Daten!$B$8,NOT(Daten!$B$11)),LOOKUP($B100,Daten!$A$322:$A$371,Daten!$M$322:$M$371),"")</f>
        <v/>
      </c>
      <c r="P107" s="95"/>
    </row>
    <row r="108" spans="1:16" s="14" customFormat="1" ht="12" hidden="1" customHeight="1" x14ac:dyDescent="0.2">
      <c r="B108" s="15" t="str">
        <f>IF(AND($A100&lt;=Daten!$B$8,NOT(Daten!$B$11)),Daten!$F$10,"")</f>
        <v/>
      </c>
      <c r="C108" s="20" t="str">
        <f>IF(AND($A100&lt;=Daten!$B$8,NOT(Daten!$B$11)),LOOKUP($B100,Daten!$A$16:$A$65,Daten!$N$16:$N$65),"")</f>
        <v/>
      </c>
      <c r="D108" s="96"/>
      <c r="E108" s="20" t="str">
        <f>IF(AND($A100&lt;=Daten!$B$8,NOT(Daten!$B$11)),LOOKUP($B100,Daten!$A$67:$A$116,Daten!$N$67:$N$116),"")</f>
        <v/>
      </c>
      <c r="F108" s="96"/>
      <c r="G108" s="20" t="str">
        <f>IF(AND($A100&lt;=Daten!$B$8,NOT(Daten!$B$11)),LOOKUP($B100,Daten!$A$118:$A$167,Daten!$N$118:$N$167),"")</f>
        <v/>
      </c>
      <c r="H108" s="96"/>
      <c r="I108" s="20" t="str">
        <f>IF(AND($A100&lt;=Daten!$B$8,NOT(Daten!$B$11)),LOOKUP($B100,Daten!$A$169:$A$218,Daten!$N$169:$N$218),"")</f>
        <v/>
      </c>
      <c r="J108" s="96"/>
      <c r="K108" s="20" t="str">
        <f>IF(AND($A100&lt;=Daten!$B$8,NOT(Daten!$B$11)),LOOKUP($B100,Daten!$A$220:$A$269,Daten!$N$220:$N$269),"")</f>
        <v/>
      </c>
      <c r="L108" s="96"/>
      <c r="M108" s="20" t="str">
        <f>IF(AND($A100&lt;=Daten!$B$8,NOT(Daten!$B$11)),LOOKUP($B100,Daten!$A$271:$A$320,Daten!$N$271:$N$320),"")</f>
        <v/>
      </c>
      <c r="N108" s="96"/>
      <c r="O108" s="20" t="str">
        <f>IF(AND($A100&lt;=Daten!$B$8,NOT(Daten!$B$11)),LOOKUP($B100,Daten!$A$322:$A$371,Daten!$N$322:$N$371),"")</f>
        <v/>
      </c>
      <c r="P108" s="96"/>
    </row>
    <row r="109" spans="1:16" ht="12.75" hidden="1" customHeight="1" x14ac:dyDescent="0.2">
      <c r="A109" s="37">
        <v>13</v>
      </c>
      <c r="B109" s="80" t="str">
        <f>IF($A109&lt;=Daten!$B$8,Daten!N$9,"")</f>
        <v/>
      </c>
      <c r="C109" s="82" t="str">
        <f>IF(A109&lt;=Daten!$B$8,LOOKUP(B109,Daten!$A$16:$A$65,Daten!$C$16:$C$65),"")</f>
        <v/>
      </c>
      <c r="D109" s="11" t="str">
        <f>IF($A109&lt;=Daten!$B$8,LOOKUP($B109,Daten!$A$16:$A$65,Daten!$P$16:$P$65),"") &amp; " " &amp; IF($A109&lt;=Daten!$B$8,LOOKUP($B109,Daten!$A$16:$A$65,Daten!$Q$16:$Q$65),"")</f>
        <v xml:space="preserve"> </v>
      </c>
      <c r="E109" s="82" t="str">
        <f>IF($A109&lt;=Daten!$B$8,LOOKUP($B109,Daten!$A67:$A116,Daten!$C67:$C116),"")</f>
        <v/>
      </c>
      <c r="F109" s="11" t="str">
        <f>IF($A109&lt;=Daten!$B$8,LOOKUP($B109,Daten!$A$67:$A$116,Daten!$P$67:$P$116),"") &amp; " " &amp; IF($A109&lt;=Daten!$B$8,LOOKUP($B109,Daten!$A$67:$A$116,Daten!$Q$67:$Q$116),"")</f>
        <v xml:space="preserve"> </v>
      </c>
      <c r="G109" s="82" t="str">
        <f>IF($A109&lt;=Daten!$B$8,LOOKUP($B109,Daten!$A$118:$A$167,Daten!$C118:$C167),"")</f>
        <v/>
      </c>
      <c r="H109" s="11" t="str">
        <f>IF($A109&lt;=Daten!$B$8,LOOKUP($B109,Daten!$A$118:$A$167,Daten!$P$118:$P$167),"") &amp; " " &amp; IF($A109&lt;=Daten!$B$8,LOOKUP($B109,Daten!$A$118:$A$167,Daten!$Q$118:$Q$167),"")</f>
        <v xml:space="preserve"> </v>
      </c>
      <c r="I109" s="82" t="str">
        <f>IF($A109&lt;=Daten!$B$8,LOOKUP($B109,Daten!$A169:$A218,Daten!$C169:$C218),"")</f>
        <v/>
      </c>
      <c r="J109" s="11" t="str">
        <f>IF($A109&lt;=Daten!$B$8,LOOKUP($B109,Daten!$A$169:$A$218,Daten!$P$169:$P$218),"") &amp; " " &amp; IF($A109&lt;=Daten!$B$8,LOOKUP($B109,Daten!$A$169:$A$218,Daten!$Q$169:$Q$218),"")</f>
        <v xml:space="preserve"> </v>
      </c>
      <c r="K109" s="82" t="str">
        <f>IF($A109&lt;=Daten!$B$8,LOOKUP($B109,Daten!$A220:$A269,Daten!$C220:$C269),"")</f>
        <v/>
      </c>
      <c r="L109" s="11" t="str">
        <f>IF($A109&lt;=Daten!$B$8,LOOKUP($B109,Daten!$A$220:$A$269,Daten!$P$220:$P$269),"") &amp; " " &amp; IF($A109&lt;=Daten!$B$8,LOOKUP($B109,Daten!$A$220:$A$269,Daten!$Q$220:$Q$269),"")</f>
        <v xml:space="preserve"> </v>
      </c>
      <c r="M109" s="82" t="str">
        <f>IF($A109&lt;=Daten!$B$8,LOOKUP($B109,Daten!$A271:$A320,Daten!$C271:$C320),"")</f>
        <v/>
      </c>
      <c r="N109" s="11" t="str">
        <f>IF($A109&lt;=Daten!$B$8,LOOKUP($B109,Daten!$A$271:$A$320,Daten!$P$271:$P$320),"") &amp; " " &amp; IF($A109&lt;=Daten!$B$8,LOOKUP($B109,Daten!$A$271:$A$320,Daten!$Q$271:$Q$320),"")</f>
        <v xml:space="preserve"> </v>
      </c>
      <c r="O109" s="82" t="str">
        <f>IF($A109&lt;=Daten!$B$8,LOOKUP($B109,Daten!$A322:$A371,Daten!$C322:$C371),"")</f>
        <v/>
      </c>
      <c r="P109" s="11" t="str">
        <f>IF($A109&lt;=Daten!$B$8,LOOKUP($B109,Daten!$A$322:$A$371,Daten!$P$322:$P$371),"") &amp; " " &amp; IF($A109&lt;=Daten!$B$8,LOOKUP($B109,Daten!$A$322:$A$371,Daten!$Q$322:$Q$371),"")</f>
        <v xml:space="preserve"> </v>
      </c>
    </row>
    <row r="110" spans="1:16" ht="12.75" hidden="1" customHeight="1" x14ac:dyDescent="0.2">
      <c r="A110" s="38"/>
      <c r="B110" s="81"/>
      <c r="C110" s="83"/>
      <c r="D110" s="12" t="str">
        <f>IF($A109&lt;=Daten!$B$8,LOOKUP($B109,Daten!$A$16:$A$65,Daten!$R$16:$R$65),"") &amp; " " &amp; IF($A109&lt;=Daten!$B$8,LOOKUP($B109,Daten!$A$16:$A$65,Daten!$S$16:$S$65),"")</f>
        <v xml:space="preserve"> </v>
      </c>
      <c r="E110" s="83"/>
      <c r="F110" s="12" t="str">
        <f>IF($A109&lt;=Daten!$B$8,LOOKUP($B109,Daten!$A$67:$A$116,Daten!$R$67:$R$116),"") &amp; " " &amp; IF($A109&lt;=Daten!$B$8,LOOKUP($B109,Daten!$A$67:$A$116,Daten!$S$67:$S$116),"")</f>
        <v xml:space="preserve"> </v>
      </c>
      <c r="G110" s="83"/>
      <c r="H110" s="12" t="str">
        <f>IF($A109&lt;=Daten!$B$8,LOOKUP($B109,Daten!$A$118:$A$167,Daten!$R$118:$R$167),"") &amp; " " &amp; IF($A109&lt;=Daten!$B$8,LOOKUP($B109,Daten!$A$118:$A$167,Daten!$S$118:$S$167),"")</f>
        <v xml:space="preserve"> </v>
      </c>
      <c r="I110" s="83"/>
      <c r="J110" s="12" t="str">
        <f>IF($A109&lt;=Daten!$B$8,LOOKUP($B109,Daten!$A$169:$A$218,Daten!$R$169:$R$218),"") &amp; " " &amp; IF($A109&lt;=Daten!$B$8,LOOKUP($B109,Daten!$A$169:$A$218,Daten!$S$169:$S$218),"")</f>
        <v xml:space="preserve"> </v>
      </c>
      <c r="K110" s="83"/>
      <c r="L110" s="12" t="str">
        <f>IF($A109&lt;=Daten!$B$8,LOOKUP($B109,Daten!$A$220:$A$269,Daten!$R$220:$R$269),"") &amp; " " &amp; IF($A109&lt;=Daten!$B$8,LOOKUP($B109,Daten!$A$220:$A$269,Daten!$S$220:$S$269),"")</f>
        <v xml:space="preserve"> </v>
      </c>
      <c r="M110" s="83"/>
      <c r="N110" s="12" t="str">
        <f>IF($A109&lt;=Daten!$B$8,LOOKUP($B109,Daten!$A$271:$A$320,Daten!$R$271:$R$320),"") &amp; " " &amp; IF($A109&lt;=Daten!$B$8,LOOKUP($B109,Daten!$A$271:$A$320,Daten!$S$271:$S$320),"")</f>
        <v xml:space="preserve"> </v>
      </c>
      <c r="O110" s="83"/>
      <c r="P110" s="12" t="str">
        <f>IF($A109&lt;=Daten!$B$8,LOOKUP($B109,Daten!$A$322:$A$371,Daten!$R$322:$R$371),"") &amp; " " &amp; IF($A109&lt;=Daten!$B$8,LOOKUP($B109,Daten!$A$322:$A$371,Daten!$S$322:$S$371),"")</f>
        <v xml:space="preserve"> </v>
      </c>
    </row>
    <row r="111" spans="1:16" ht="12.75" hidden="1" customHeight="1" x14ac:dyDescent="0.2">
      <c r="A111" s="38"/>
      <c r="B111" s="81"/>
      <c r="C111" s="83"/>
      <c r="D111" s="12" t="str">
        <f>IF($A109&lt;=Daten!$B$8,LOOKUP($B109,Daten!$A$16:$A$65,Daten!$T$16:$T$65),"") &amp; " " &amp; IF($A109&lt;=Daten!$B$8,LOOKUP($B109,Daten!$A$16:$A$65,Daten!$U$16:$U$65),"")</f>
        <v xml:space="preserve"> </v>
      </c>
      <c r="E111" s="83"/>
      <c r="F111" s="12" t="str">
        <f>IF($A109&lt;=Daten!$B$8,LOOKUP($B109,Daten!$A$67:$A$116,Daten!$T$67:$T$116),"") &amp; " " &amp; IF($A109&lt;=Daten!$B$8,LOOKUP($B109,Daten!$A$67:$A$116,Daten!$U$67:$U$116),"")</f>
        <v xml:space="preserve"> </v>
      </c>
      <c r="G111" s="83"/>
      <c r="H111" s="12" t="str">
        <f>IF($A109&lt;=Daten!$B$8,LOOKUP($B109,Daten!$A$118:$A$167,Daten!$T$118:$T$167),"") &amp; " " &amp; IF($A109&lt;=Daten!$B$8,LOOKUP($B109,Daten!$A$118:$A$167,Daten!$U$118:$U$167),"")</f>
        <v xml:space="preserve"> </v>
      </c>
      <c r="I111" s="83"/>
      <c r="J111" s="12" t="str">
        <f>IF($A109&lt;=Daten!$B$8,LOOKUP($B109,Daten!$A$169:$A$218,Daten!$T$169:$T$218),"") &amp; " " &amp; IF($A109&lt;=Daten!$B$8,LOOKUP($B109,Daten!$A$169:$A$218,Daten!$U$169:$U$218),"")</f>
        <v xml:space="preserve"> </v>
      </c>
      <c r="K111" s="83"/>
      <c r="L111" s="12" t="str">
        <f>IF($A109&lt;=Daten!$B$8,LOOKUP($B109,Daten!$A$220:$A$269,Daten!$T$220:$T$269),"") &amp; " " &amp; IF($A109&lt;=Daten!$B$8,LOOKUP($B109,Daten!$A$220:$A$269,Daten!$U$220:$U$269),"")</f>
        <v xml:space="preserve"> </v>
      </c>
      <c r="M111" s="83"/>
      <c r="N111" s="12" t="str">
        <f>IF($A109&lt;=Daten!$B$8,LOOKUP($B109,Daten!$A$271:$A$320,Daten!$T$271:$T$320),"") &amp; " " &amp; IF($A109&lt;=Daten!$B$8,LOOKUP($B109,Daten!$A$271:$A$320,Daten!$U$271:$U$320),"")</f>
        <v xml:space="preserve"> </v>
      </c>
      <c r="O111" s="83"/>
      <c r="P111" s="12" t="str">
        <f>IF($A109&lt;=Daten!$B$8,LOOKUP($B109,Daten!$A$322:$A$371,Daten!$T$322:$T$371),"") &amp; " " &amp; IF($A109&lt;=Daten!$B$8,LOOKUP($B109,Daten!$A$322:$A$371,Daten!$U$322:$U$371),"")</f>
        <v xml:space="preserve"> </v>
      </c>
    </row>
    <row r="112" spans="1:16" ht="12.75" hidden="1" customHeight="1" x14ac:dyDescent="0.2">
      <c r="A112" s="38"/>
      <c r="B112" s="81"/>
      <c r="C112" s="83"/>
      <c r="D112" s="12" t="str">
        <f>IF($A109&lt;=Daten!$B$8,LOOKUP($B109,Daten!$A$16:$A$65,Daten!$V$16:$V$65),"") &amp; " " &amp; IF($A109&lt;=Daten!$B$8,LOOKUP($B109,Daten!$A$16:$A$65,Daten!$W$16:$W$65),"")</f>
        <v xml:space="preserve"> </v>
      </c>
      <c r="E112" s="83"/>
      <c r="F112" s="12" t="str">
        <f>IF($A109&lt;=Daten!$B$8,LOOKUP($B109,Daten!$A$67:$A$116,Daten!$V$67:$V$116),"") &amp; " " &amp; IF($A109&lt;=Daten!$B$8,LOOKUP($B109,Daten!$A$67:$A$116,Daten!$W$67:$W$116),"")</f>
        <v xml:space="preserve"> </v>
      </c>
      <c r="G112" s="83"/>
      <c r="H112" s="12" t="str">
        <f>IF($A109&lt;=Daten!$B$8,LOOKUP($B109,Daten!$A$118:$A$167,Daten!$V$118:$V$167),"") &amp; " " &amp; IF($A109&lt;=Daten!$B$8,LOOKUP($B109,Daten!$A$118:$A$167,Daten!$W$118:$W$167),"")</f>
        <v xml:space="preserve"> </v>
      </c>
      <c r="I112" s="83"/>
      <c r="J112" s="12" t="str">
        <f>IF($A109&lt;=Daten!$B$8,LOOKUP($B109,Daten!$A$169:$A$218,Daten!$V$169:$V$218),"") &amp; " " &amp; IF($A109&lt;=Daten!$B$8,LOOKUP($B109,Daten!$A$169:$A$218,Daten!$W$169:$W$218),"")</f>
        <v xml:space="preserve"> </v>
      </c>
      <c r="K112" s="83"/>
      <c r="L112" s="12" t="str">
        <f>IF($A109&lt;=Daten!$B$8,LOOKUP($B109,Daten!$A$220:$A$269,Daten!$V$220:$V$269),"") &amp; " " &amp; IF($A109&lt;=Daten!$B$8,LOOKUP($B109,Daten!$A$220:$A$269,Daten!$W$220:$W$269),"")</f>
        <v xml:space="preserve"> </v>
      </c>
      <c r="M112" s="83"/>
      <c r="N112" s="12" t="str">
        <f>IF($A109&lt;=Daten!$B$8,LOOKUP($B109,Daten!$A$271:$A$320,Daten!$V$271:$V$320),"") &amp; " " &amp; IF($A109&lt;=Daten!$B$8,LOOKUP($B109,Daten!$A$271:$A$320,Daten!$W$271:$W$320),"")</f>
        <v xml:space="preserve"> </v>
      </c>
      <c r="O112" s="83"/>
      <c r="P112" s="12" t="str">
        <f>IF($A109&lt;=Daten!$B$8,LOOKUP($B109,Daten!$A$322:$A$371,Daten!$V$322:$V$371),"") &amp; " " &amp; IF($A109&lt;=Daten!$B$8,LOOKUP($B109,Daten!$A$322:$A$371,Daten!$W$322:$W$371),"")</f>
        <v xml:space="preserve"> </v>
      </c>
    </row>
    <row r="113" spans="1:16" ht="12.75" hidden="1" customHeight="1" x14ac:dyDescent="0.2">
      <c r="A113" s="38"/>
      <c r="B113" s="81"/>
      <c r="C113" s="83"/>
      <c r="D113" s="12" t="str">
        <f>IF($A109&lt;=Daten!$B$8,LOOKUP($B109,Daten!$A$16:$A$65,Daten!$X$16:$X$65),"") &amp; " " &amp; IF($A109&lt;=Daten!$B$8,LOOKUP($B109,Daten!$A$16:$A$65,Daten!$Y$16:$Y$65),"")</f>
        <v xml:space="preserve"> </v>
      </c>
      <c r="E113" s="83"/>
      <c r="F113" s="12" t="str">
        <f>IF($A109&lt;=Daten!$B$8,LOOKUP($B109,Daten!$A$67:$A$116,Daten!$X$67:$X$116),"") &amp; " " &amp; IF($A109&lt;=Daten!$B$8,LOOKUP($B109,Daten!$A$67:$A$116,Daten!$Y$67:$Y$116),"")</f>
        <v xml:space="preserve"> </v>
      </c>
      <c r="G113" s="83"/>
      <c r="H113" s="12" t="str">
        <f>IF($A109&lt;=Daten!$B$8,LOOKUP($B109,Daten!$A$118:$A$167,Daten!$X$118:$X$167),"") &amp; " " &amp; IF($A109&lt;=Daten!$B$8,LOOKUP($B109,Daten!$A$118:$A$167,Daten!$Y$118:$Y$167),"")</f>
        <v xml:space="preserve"> </v>
      </c>
      <c r="I113" s="83"/>
      <c r="J113" s="12" t="str">
        <f>IF($A109&lt;=Daten!$B$8,LOOKUP($B109,Daten!$A$169:$A$218,Daten!$X$169:$X$218),"") &amp; " " &amp; IF($A109&lt;=Daten!$B$8,LOOKUP($B109,Daten!$A$169:$A$218,Daten!$Y$169:$Y$218),"")</f>
        <v xml:space="preserve"> </v>
      </c>
      <c r="K113" s="83"/>
      <c r="L113" s="12" t="str">
        <f>IF($A109&lt;=Daten!$B$8,LOOKUP($B109,Daten!$A$220:$A$269,Daten!$X$220:$X$269),"") &amp; " " &amp; IF($A109&lt;=Daten!$B$8,LOOKUP($B109,Daten!$A$220:$A$269,Daten!$Y$220:$Y$269),"")</f>
        <v xml:space="preserve"> </v>
      </c>
      <c r="M113" s="83"/>
      <c r="N113" s="12" t="str">
        <f>IF($A109&lt;=Daten!$B$8,LOOKUP($B109,Daten!$A$271:$A$320,Daten!$X$271:$X$320),"") &amp; " " &amp; IF($A109&lt;=Daten!$B$8,LOOKUP($B109,Daten!$A$271:$A$320,Daten!$Y$271:$Y$320),"")</f>
        <v xml:space="preserve"> </v>
      </c>
      <c r="O113" s="83"/>
      <c r="P113" s="12" t="str">
        <f>IF($A109&lt;=Daten!$B$8,LOOKUP($B109,Daten!$A$322:$A$371,Daten!$X$322:$X$371),"") &amp; " " &amp; IF($A109&lt;=Daten!$B$8,LOOKUP($B109,Daten!$A$322:$A$371,Daten!$Y$322:$Y$371),"")</f>
        <v xml:space="preserve"> </v>
      </c>
    </row>
    <row r="114" spans="1:16" ht="12.75" hidden="1" customHeight="1" x14ac:dyDescent="0.2">
      <c r="A114" s="38"/>
      <c r="B114" s="81"/>
      <c r="C114" s="84"/>
      <c r="D114" s="13" t="str">
        <f>IF($A109&lt;=Daten!$B$8,LOOKUP($B109,Daten!$A$16:$A$65,Daten!$Z$16:$Z$65),"") &amp; " " &amp; IF($A109&lt;=Daten!$B$8,LOOKUP($B109,Daten!$A$16:$A$65,Daten!$AA$16:$AA$65),"")</f>
        <v xml:space="preserve"> </v>
      </c>
      <c r="E114" s="84"/>
      <c r="F114" s="13" t="str">
        <f>IF($A109&lt;=Daten!$B$8,LOOKUP($B109,Daten!$A$67:$A$116,Daten!$Z$67:$Z$116),"") &amp; " " &amp; IF($A109&lt;=Daten!$B$8,LOOKUP($B109,Daten!$A$67:$A$116,Daten!$AA$67:$AA$116),"")</f>
        <v xml:space="preserve"> </v>
      </c>
      <c r="G114" s="84"/>
      <c r="H114" s="13" t="str">
        <f>IF($A109&lt;=Daten!$B$8,LOOKUP($B109,Daten!$A$118:$A$167,Daten!$Z$118:$Z$167),"") &amp; " " &amp; IF($A109&lt;=Daten!$B$8,LOOKUP($B109,Daten!$A$118:$A$167,Daten!$AA$118:$AA$167),"")</f>
        <v xml:space="preserve"> </v>
      </c>
      <c r="I114" s="84"/>
      <c r="J114" s="13" t="str">
        <f>IF($A109&lt;=Daten!$B$8,LOOKUP($B109,Daten!$A$169:$A$218,Daten!$Z$169:$Z$218),"") &amp; " " &amp; IF($A109&lt;=Daten!$B$8,LOOKUP($B109,Daten!$A$169:$A$218,Daten!$AA$169:$AA$218),"")</f>
        <v xml:space="preserve"> </v>
      </c>
      <c r="K114" s="84"/>
      <c r="L114" s="13" t="str">
        <f>IF($A109&lt;=Daten!$B$8,LOOKUP($B109,Daten!$A$220:$A$269,Daten!$Z$220:$Z$269),"") &amp; " " &amp; IF($A109&lt;=Daten!$B$8,LOOKUP($B109,Daten!$A$220:$A$269,Daten!$AA$220:$AA$269),"")</f>
        <v xml:space="preserve"> </v>
      </c>
      <c r="M114" s="84"/>
      <c r="N114" s="13" t="str">
        <f>IF($A109&lt;=Daten!$B$8,LOOKUP($B109,Daten!$A$271:$A$320,Daten!$Z$271:$Z$320),"") &amp; " " &amp; IF($A109&lt;=Daten!$B$8,LOOKUP($B109,Daten!$A$271:$A$320,Daten!$AA$271:$AA$320),"")</f>
        <v xml:space="preserve"> </v>
      </c>
      <c r="O114" s="84"/>
      <c r="P114" s="13" t="str">
        <f>IF($A109&lt;=Daten!$B$8,LOOKUP($B109,Daten!$A$322:$A$371,Daten!$Z$322:$Z$371),"") &amp; " " &amp; IF($A109&lt;=Daten!$B$8,LOOKUP($B109,Daten!$A$322:$A$371,Daten!$AA$322:$AA$371),"")</f>
        <v xml:space="preserve"> </v>
      </c>
    </row>
    <row r="115" spans="1:16" ht="12" hidden="1" customHeight="1" x14ac:dyDescent="0.2">
      <c r="A115" s="23"/>
      <c r="B115" s="15" t="str">
        <f>IF(AND($A109&lt;=Daten!$B$8,NOT(Daten!$B$11)),Daten!$D$10,"")</f>
        <v/>
      </c>
      <c r="C115" s="16" t="str">
        <f>IF(AND($A109&lt;=Daten!$B$8,NOT(Daten!$B$11)),LOOKUP($B109,Daten!$A$16:$A$65,Daten!$L$16:$L$65),"")</f>
        <v/>
      </c>
      <c r="D115" s="86" t="str">
        <f>IF($A109&lt;=Daten!$B$8,LOOKUP($B109,Daten!$A$16:$A$65,Daten!$E$16:$E$65),"")</f>
        <v/>
      </c>
      <c r="E115" s="16" t="str">
        <f>IF(AND($A109&lt;=Daten!$B$8,NOT(Daten!$B$11)),LOOKUP($B109,Daten!$A$67:$A$116,Daten!$L$67:$L$116),"")</f>
        <v/>
      </c>
      <c r="F115" s="86" t="str">
        <f>IF($A109&lt;=Daten!$B$8,LOOKUP($B109,Daten!$A$67:$A$116,Daten!$E$67:$E$116),"")</f>
        <v/>
      </c>
      <c r="G115" s="16" t="str">
        <f>IF(AND($A109&lt;=Daten!$B$8,NOT(Daten!$B$11)),LOOKUP($B109,Daten!$A$118:$A$167,Daten!$L$118:$L$167),"")</f>
        <v/>
      </c>
      <c r="H115" s="86" t="str">
        <f>IF($A109&lt;=Daten!$B$8,LOOKUP($B109,Daten!$A$118:$A$167,Daten!$E$118:$E$167),"")</f>
        <v/>
      </c>
      <c r="I115" s="16" t="str">
        <f>IF(AND($A109&lt;=Daten!$B$8,NOT(Daten!$B$11)),LOOKUP($B109,Daten!$A$169:$A$218,Daten!$L$169:$L$218),"")</f>
        <v/>
      </c>
      <c r="J115" s="86" t="str">
        <f>IF($A109&lt;=Daten!$B$8,LOOKUP($B109,Daten!$A$169:$A$218,Daten!$E$169:$E$218),"")</f>
        <v/>
      </c>
      <c r="K115" s="16" t="str">
        <f>IF(AND($A109&lt;=Daten!$B$8,NOT(Daten!$B$11)),LOOKUP($B109,Daten!$A$220:$A$269,Daten!$L$220:$L$269),"")</f>
        <v/>
      </c>
      <c r="L115" s="86" t="str">
        <f>IF($A109&lt;=Daten!$B$8,LOOKUP($B109,Daten!$A$220:$A$269,Daten!$E$220:$E$269),"")</f>
        <v/>
      </c>
      <c r="M115" s="16" t="str">
        <f>IF(AND($A109&lt;=Daten!$B$8,NOT(Daten!$B$11)),LOOKUP($B109,Daten!$A$271:$A$320,Daten!$L$271:$L$320),"")</f>
        <v/>
      </c>
      <c r="N115" s="86" t="str">
        <f>IF($A109&lt;=Daten!$B$8,LOOKUP($B109,Daten!$A$271:$A$320,Daten!$E$271:$E$320),"")</f>
        <v/>
      </c>
      <c r="O115" s="16" t="str">
        <f>IF(AND($A109&lt;=Daten!$B$8,NOT(Daten!$B$11)),LOOKUP($B109,Daten!$A$322:$A$371,Daten!$L$322:$L$371),"")</f>
        <v/>
      </c>
      <c r="P115" s="86" t="str">
        <f>IF($A109&lt;=Daten!$B$8,LOOKUP($B109,Daten!$A$322:$A$371,Daten!$E$322:$E$371),"")</f>
        <v/>
      </c>
    </row>
    <row r="116" spans="1:16" s="14" customFormat="1" ht="12" hidden="1" customHeight="1" x14ac:dyDescent="0.2">
      <c r="B116" s="15" t="str">
        <f>IF(AND($A109&lt;=Daten!$B$8,NOT(Daten!$B$11)),Daten!$E$10,"")</f>
        <v/>
      </c>
      <c r="C116" s="16" t="str">
        <f>IF(AND($A109&lt;=Daten!$B$8,NOT(Daten!$B$11)),LOOKUP($B109,Daten!$A$16:$A$65,Daten!$M$16:$M$65),"")</f>
        <v/>
      </c>
      <c r="D116" s="87"/>
      <c r="E116" s="16" t="str">
        <f>IF(AND($A109&lt;=Daten!$B$8,NOT(Daten!$B$11)),LOOKUP($B109,Daten!$A$67:$A$116,Daten!$M$67:$M$116),"")</f>
        <v/>
      </c>
      <c r="F116" s="87"/>
      <c r="G116" s="16" t="str">
        <f>IF(AND($A109&lt;=Daten!$B$8,NOT(Daten!$B$11)),LOOKUP($B109,Daten!$A$118:$A$167,Daten!$M$118:$M$167),"")</f>
        <v/>
      </c>
      <c r="H116" s="87"/>
      <c r="I116" s="16" t="str">
        <f>IF(AND($A109&lt;=Daten!$B$8,NOT(Daten!$B$11)),LOOKUP($B109,Daten!$A$169:$A$218,Daten!$M$169:$M$218),"")</f>
        <v/>
      </c>
      <c r="J116" s="87"/>
      <c r="K116" s="16" t="str">
        <f>IF(AND($A109&lt;=Daten!$B$8,NOT(Daten!$B$11)),LOOKUP($B109,Daten!$A$220:$A$269,Daten!$M$220:$M$269),"")</f>
        <v/>
      </c>
      <c r="L116" s="87"/>
      <c r="M116" s="16" t="str">
        <f>IF(AND($A109&lt;=Daten!$B$8,NOT(Daten!$B$11)),LOOKUP($B109,Daten!$A$271:$A$320,Daten!$M$271:$M$320),"")</f>
        <v/>
      </c>
      <c r="N116" s="87"/>
      <c r="O116" s="16" t="str">
        <f>IF(AND($A109&lt;=Daten!$B$8,NOT(Daten!$B$11)),LOOKUP($B109,Daten!$A$322:$A$371,Daten!$M$322:$M$371),"")</f>
        <v/>
      </c>
      <c r="P116" s="87"/>
    </row>
    <row r="117" spans="1:16" s="14" customFormat="1" ht="12" hidden="1" customHeight="1" x14ac:dyDescent="0.2">
      <c r="B117" s="15" t="str">
        <f>IF(AND($A109&lt;=Daten!$B$8,NOT(Daten!$B$11)),Daten!$F$10,"")</f>
        <v/>
      </c>
      <c r="C117" s="16" t="str">
        <f>IF(AND($A109&lt;=Daten!$B$8,NOT(Daten!$B$11)),LOOKUP($B109,Daten!$A$16:$A$65,Daten!$N$16:$N$65),"")</f>
        <v/>
      </c>
      <c r="D117" s="88"/>
      <c r="E117" s="16" t="str">
        <f>IF(AND($A109&lt;=Daten!$B$8,NOT(Daten!$B$11)),LOOKUP($B109,Daten!$A$67:$A$116,Daten!$N$67:$N$116),"")</f>
        <v/>
      </c>
      <c r="F117" s="88"/>
      <c r="G117" s="16" t="str">
        <f>IF(AND($A109&lt;=Daten!$B$8,NOT(Daten!$B$11)),LOOKUP($B109,Daten!$A$118:$A$167,Daten!$N$118:$N$167),"")</f>
        <v/>
      </c>
      <c r="H117" s="88"/>
      <c r="I117" s="16" t="str">
        <f>IF(AND($A109&lt;=Daten!$B$8,NOT(Daten!$B$11)),LOOKUP($B109,Daten!$A$169:$A$218,Daten!$N$169:$N$218),"")</f>
        <v/>
      </c>
      <c r="J117" s="88"/>
      <c r="K117" s="16" t="str">
        <f>IF(AND($A109&lt;=Daten!$B$8,NOT(Daten!$B$11)),LOOKUP($B109,Daten!$A$220:$A$269,Daten!$N$220:$N$269),"")</f>
        <v/>
      </c>
      <c r="L117" s="88"/>
      <c r="M117" s="16" t="str">
        <f>IF(AND($A109&lt;=Daten!$B$8,NOT(Daten!$B$11)),LOOKUP($B109,Daten!$A$271:$A$320,Daten!$N$271:$N$320),"")</f>
        <v/>
      </c>
      <c r="N117" s="88"/>
      <c r="O117" s="16" t="str">
        <f>IF(AND($A109&lt;=Daten!$B$8,NOT(Daten!$B$11)),LOOKUP($B109,Daten!$A$322:$A$371,Daten!$N$322:$N$371),"")</f>
        <v/>
      </c>
      <c r="P117" s="88"/>
    </row>
    <row r="118" spans="1:16" ht="12.75" hidden="1" customHeight="1" x14ac:dyDescent="0.2">
      <c r="A118" s="37">
        <v>14</v>
      </c>
      <c r="B118" s="80" t="str">
        <f>IF($A118&lt;=Daten!$B$8,Daten!O$9,"")</f>
        <v/>
      </c>
      <c r="C118" s="91" t="str">
        <f>IF(A118&lt;=Daten!$B$8,LOOKUP(B118,Daten!$A$16:$A$65,Daten!$C16:$C65),"")</f>
        <v/>
      </c>
      <c r="D118" s="17" t="str">
        <f>IF($A118&lt;=Daten!$B$8,LOOKUP($B118,Daten!$A$16:$A$65,Daten!$P$16:$P$65),"") &amp; " " &amp; IF($A118&lt;=Daten!$B$8,LOOKUP($B118,Daten!$A$16:$A$65,Daten!$Q$16:$Q$65),"")</f>
        <v xml:space="preserve"> </v>
      </c>
      <c r="E118" s="91" t="str">
        <f>IF($A118&lt;=Daten!$B$8,LOOKUP($B118,Daten!$A67:$A116,Daten!$C67:$C116),"")</f>
        <v/>
      </c>
      <c r="F118" s="17" t="str">
        <f>IF($A118&lt;=Daten!$B$8,LOOKUP($B118,Daten!$A$67:$A$116,Daten!$P$67:$P$116),"") &amp; " " &amp; IF($A118&lt;=Daten!$B$8,LOOKUP($B118,Daten!$A$67:$A$116,Daten!$Q$67:$Q$116),"")</f>
        <v xml:space="preserve"> </v>
      </c>
      <c r="G118" s="91" t="str">
        <f>IF($A118&lt;=Daten!$B$8,LOOKUP($B118,Daten!$A$118:$A$167,Daten!$C118:$C167),"")</f>
        <v/>
      </c>
      <c r="H118" s="17" t="str">
        <f>IF($A118&lt;=Daten!$B$8,LOOKUP($B118,Daten!$A$118:$A$167,Daten!$P$118:$P$167),"") &amp; " " &amp; IF($A118&lt;=Daten!$B$8,LOOKUP($B118,Daten!$A$118:$A$167,Daten!$Q$118:$Q$167),"")</f>
        <v xml:space="preserve"> </v>
      </c>
      <c r="I118" s="91" t="str">
        <f>IF($A118&lt;=Daten!$B$8,LOOKUP($B118,Daten!$A169:$A218,Daten!$C169:$C218),"")</f>
        <v/>
      </c>
      <c r="J118" s="17" t="str">
        <f>IF($A118&lt;=Daten!$B$8,LOOKUP($B118,Daten!$A$169:$A$218,Daten!$P$169:$P$218),"") &amp; " " &amp; IF($A118&lt;=Daten!$B$8,LOOKUP($B118,Daten!$A$169:$A$218,Daten!$Q$169:$Q$218),"")</f>
        <v xml:space="preserve"> </v>
      </c>
      <c r="K118" s="91" t="str">
        <f>IF($A118&lt;=Daten!$B$8,LOOKUP($B118,Daten!$A220:$A269,Daten!$C220:$C269),"")</f>
        <v/>
      </c>
      <c r="L118" s="17" t="str">
        <f>IF($A118&lt;=Daten!$B$8,LOOKUP($B118,Daten!$A$220:$A$269,Daten!$P$220:$P$269),"") &amp; " " &amp; IF($A118&lt;=Daten!$B$8,LOOKUP($B118,Daten!$A$220:$A$269,Daten!$Q$220:$Q$269),"")</f>
        <v xml:space="preserve"> </v>
      </c>
      <c r="M118" s="91" t="str">
        <f>IF($A118&lt;=Daten!$B$8,LOOKUP($B118,Daten!$A271:$A320,Daten!$C271:$C320),"")</f>
        <v/>
      </c>
      <c r="N118" s="17" t="str">
        <f>IF($A118&lt;=Daten!$B$8,LOOKUP($B118,Daten!$A$271:$A$320,Daten!$P$271:$P$320),"") &amp; " " &amp; IF($A118&lt;=Daten!$B$8,LOOKUP($B118,Daten!$A$271:$A$320,Daten!$Q$271:$Q$320),"")</f>
        <v xml:space="preserve"> </v>
      </c>
      <c r="O118" s="91" t="str">
        <f>IF($A118&lt;=Daten!$B$8,LOOKUP($B118,Daten!$A322:$A371,Daten!$C322:$C371),"")</f>
        <v/>
      </c>
      <c r="P118" s="17" t="str">
        <f>IF($A118&lt;=Daten!$B$8,LOOKUP($B118,Daten!$A$322:$A$371,Daten!$P$322:$P$371),"") &amp; " " &amp; IF($A118&lt;=Daten!$B$8,LOOKUP($B118,Daten!$A$322:$A$371,Daten!$Q$322:$Q$371),"")</f>
        <v xml:space="preserve"> </v>
      </c>
    </row>
    <row r="119" spans="1:16" ht="12.75" hidden="1" customHeight="1" x14ac:dyDescent="0.2">
      <c r="A119" s="38"/>
      <c r="B119" s="97"/>
      <c r="C119" s="92"/>
      <c r="D119" s="18" t="str">
        <f>IF($A118&lt;=Daten!$B$8,LOOKUP($B118,Daten!$A$16:$A$65,Daten!$R$16:$R$65),"") &amp; " " &amp; IF($A118&lt;=Daten!$B$8,LOOKUP($B118,Daten!$A$16:$A$65,Daten!$S$16:$S$65),"")</f>
        <v xml:space="preserve"> </v>
      </c>
      <c r="E119" s="92"/>
      <c r="F119" s="18" t="str">
        <f>IF($A118&lt;=Daten!$B$8,LOOKUP($B118,Daten!$A$67:$A$116,Daten!$R$67:$R$116),"") &amp; " " &amp; IF($A118&lt;=Daten!$B$8,LOOKUP($B118,Daten!$A$67:$A$116,Daten!$S$67:$S$116),"")</f>
        <v xml:space="preserve"> </v>
      </c>
      <c r="G119" s="92"/>
      <c r="H119" s="18" t="str">
        <f>IF($A118&lt;=Daten!$B$8,LOOKUP($B118,Daten!$A$118:$A$167,Daten!$R$118:$R$167),"") &amp; " " &amp; IF($A118&lt;=Daten!$B$8,LOOKUP($B118,Daten!$A$118:$A$167,Daten!$S$118:$S$167),"")</f>
        <v xml:space="preserve"> </v>
      </c>
      <c r="I119" s="92"/>
      <c r="J119" s="18" t="str">
        <f>IF($A118&lt;=Daten!$B$8,LOOKUP($B118,Daten!$A$169:$A$218,Daten!$R$169:$R$218),"") &amp; " " &amp; IF($A118&lt;=Daten!$B$8,LOOKUP($B118,Daten!$A$169:$A$218,Daten!$S$169:$S$218),"")</f>
        <v xml:space="preserve"> </v>
      </c>
      <c r="K119" s="92"/>
      <c r="L119" s="18" t="str">
        <f>IF($A118&lt;=Daten!$B$8,LOOKUP($B118,Daten!$A$220:$A$269,Daten!$R$220:$R$269),"") &amp; " " &amp; IF($A118&lt;=Daten!$B$8,LOOKUP($B118,Daten!$A$220:$A$269,Daten!$S$220:$S$269),"")</f>
        <v xml:space="preserve"> </v>
      </c>
      <c r="M119" s="92"/>
      <c r="N119" s="18" t="str">
        <f>IF($A118&lt;=Daten!$B$8,LOOKUP($B118,Daten!$A$271:$A$320,Daten!$R$271:$R$320),"") &amp; " " &amp; IF($A118&lt;=Daten!$B$8,LOOKUP($B118,Daten!$A$271:$A$320,Daten!$S$271:$S$320),"")</f>
        <v xml:space="preserve"> </v>
      </c>
      <c r="O119" s="92"/>
      <c r="P119" s="18" t="str">
        <f>IF($A118&lt;=Daten!$B$8,LOOKUP($B118,Daten!$A$322:$A$371,Daten!$R$322:$R$371),"") &amp; " " &amp; IF($A118&lt;=Daten!$B$8,LOOKUP($B118,Daten!$A$322:$A$371,Daten!$S$322:$S$371),"")</f>
        <v xml:space="preserve"> </v>
      </c>
    </row>
    <row r="120" spans="1:16" ht="12.75" hidden="1" customHeight="1" x14ac:dyDescent="0.2">
      <c r="A120" s="38"/>
      <c r="B120" s="97"/>
      <c r="C120" s="92"/>
      <c r="D120" s="18" t="str">
        <f>IF($A118&lt;=Daten!$B$8,LOOKUP($B118,Daten!$A$16:$A$65,Daten!$T$16:$T$65),"") &amp; " " &amp; IF($A118&lt;=Daten!$B$8,LOOKUP($B118,Daten!$A$16:$A$65,Daten!$U$16:$U$65),"")</f>
        <v xml:space="preserve"> </v>
      </c>
      <c r="E120" s="92"/>
      <c r="F120" s="18" t="str">
        <f>IF($A118&lt;=Daten!$B$8,LOOKUP($B118,Daten!$A$67:$A$116,Daten!$T$67:$T$116),"") &amp; " " &amp; IF($A118&lt;=Daten!$B$8,LOOKUP($B118,Daten!$A$67:$A$116,Daten!$U$67:$U$116),"")</f>
        <v xml:space="preserve"> </v>
      </c>
      <c r="G120" s="92"/>
      <c r="H120" s="18" t="str">
        <f>IF($A118&lt;=Daten!$B$8,LOOKUP($B118,Daten!$A$118:$A$167,Daten!$T$118:$T$167),"") &amp; " " &amp; IF($A118&lt;=Daten!$B$8,LOOKUP($B118,Daten!$A$118:$A$167,Daten!$U$118:$U$167),"")</f>
        <v xml:space="preserve"> </v>
      </c>
      <c r="I120" s="92"/>
      <c r="J120" s="18" t="str">
        <f>IF($A118&lt;=Daten!$B$8,LOOKUP($B118,Daten!$A$169:$A$218,Daten!$T$169:$T$218),"") &amp; " " &amp; IF($A118&lt;=Daten!$B$8,LOOKUP($B118,Daten!$A$169:$A$218,Daten!$U$169:$U$218),"")</f>
        <v xml:space="preserve"> </v>
      </c>
      <c r="K120" s="92"/>
      <c r="L120" s="18" t="str">
        <f>IF($A118&lt;=Daten!$B$8,LOOKUP($B118,Daten!$A$220:$A$269,Daten!$T$220:$T$269),"") &amp; " " &amp; IF($A118&lt;=Daten!$B$8,LOOKUP($B118,Daten!$A$220:$A$269,Daten!$U$220:$U$269),"")</f>
        <v xml:space="preserve"> </v>
      </c>
      <c r="M120" s="92"/>
      <c r="N120" s="18" t="str">
        <f>IF($A118&lt;=Daten!$B$8,LOOKUP($B118,Daten!$A$271:$A$320,Daten!$T$271:$T$320),"") &amp; " " &amp; IF($A118&lt;=Daten!$B$8,LOOKUP($B118,Daten!$A$271:$A$320,Daten!$U$271:$U$320),"")</f>
        <v xml:space="preserve"> </v>
      </c>
      <c r="O120" s="92"/>
      <c r="P120" s="18" t="str">
        <f>IF($A118&lt;=Daten!$B$8,LOOKUP($B118,Daten!$A$322:$A$371,Daten!$T$322:$T$371),"") &amp; " " &amp; IF($A118&lt;=Daten!$B$8,LOOKUP($B118,Daten!$A$322:$A$371,Daten!$U$322:$U$371),"")</f>
        <v xml:space="preserve"> </v>
      </c>
    </row>
    <row r="121" spans="1:16" ht="12.75" hidden="1" customHeight="1" x14ac:dyDescent="0.2">
      <c r="A121" s="38"/>
      <c r="B121" s="97"/>
      <c r="C121" s="92"/>
      <c r="D121" s="18" t="str">
        <f>IF($A118&lt;=Daten!$B$8,LOOKUP($B118,Daten!$A$16:$A$65,Daten!$V$16:$V$65),"") &amp; " " &amp; IF($A118&lt;=Daten!$B$8,LOOKUP($B118,Daten!$A$16:$A$65,Daten!$W$16:$W$65),"")</f>
        <v xml:space="preserve"> </v>
      </c>
      <c r="E121" s="92"/>
      <c r="F121" s="18" t="str">
        <f>IF($A118&lt;=Daten!$B$8,LOOKUP($B118,Daten!$A$67:$A$116,Daten!$V$67:$V$116),"") &amp; " " &amp; IF($A118&lt;=Daten!$B$8,LOOKUP($B118,Daten!$A$67:$A$116,Daten!$W$67:$W$116),"")</f>
        <v xml:space="preserve"> </v>
      </c>
      <c r="G121" s="92"/>
      <c r="H121" s="18" t="str">
        <f>IF($A118&lt;=Daten!$B$8,LOOKUP($B118,Daten!$A$118:$A$167,Daten!$V$118:$V$167),"") &amp; " " &amp; IF($A118&lt;=Daten!$B$8,LOOKUP($B118,Daten!$A$118:$A$167,Daten!$W$118:$W$167),"")</f>
        <v xml:space="preserve"> </v>
      </c>
      <c r="I121" s="92"/>
      <c r="J121" s="18" t="str">
        <f>IF($A118&lt;=Daten!$B$8,LOOKUP($B118,Daten!$A$169:$A$218,Daten!$V$169:$V$218),"") &amp; " " &amp; IF($A118&lt;=Daten!$B$8,LOOKUP($B118,Daten!$A$169:$A$218,Daten!$W$169:$W$218),"")</f>
        <v xml:space="preserve"> </v>
      </c>
      <c r="K121" s="92"/>
      <c r="L121" s="18" t="str">
        <f>IF($A118&lt;=Daten!$B$8,LOOKUP($B118,Daten!$A$220:$A$269,Daten!$V$220:$V$269),"") &amp; " " &amp; IF($A118&lt;=Daten!$B$8,LOOKUP($B118,Daten!$A$220:$A$269,Daten!$W$220:$W$269),"")</f>
        <v xml:space="preserve"> </v>
      </c>
      <c r="M121" s="92"/>
      <c r="N121" s="18" t="str">
        <f>IF($A118&lt;=Daten!$B$8,LOOKUP($B118,Daten!$A$271:$A$320,Daten!$V$271:$V$320),"") &amp; " " &amp; IF($A118&lt;=Daten!$B$8,LOOKUP($B118,Daten!$A$271:$A$320,Daten!$W$271:$W$320),"")</f>
        <v xml:space="preserve"> </v>
      </c>
      <c r="O121" s="92"/>
      <c r="P121" s="18" t="str">
        <f>IF($A118&lt;=Daten!$B$8,LOOKUP($B118,Daten!$A$322:$A$371,Daten!$V$322:$V$371),"") &amp; " " &amp; IF($A118&lt;=Daten!$B$8,LOOKUP($B118,Daten!$A$322:$A$371,Daten!$W$322:$W$371),"")</f>
        <v xml:space="preserve"> </v>
      </c>
    </row>
    <row r="122" spans="1:16" ht="12.75" hidden="1" customHeight="1" x14ac:dyDescent="0.2">
      <c r="A122" s="38"/>
      <c r="B122" s="97"/>
      <c r="C122" s="92"/>
      <c r="D122" s="18" t="str">
        <f>IF($A118&lt;=Daten!$B$8,LOOKUP($B118,Daten!$A$16:$A$65,Daten!$X$16:$X$65),"") &amp; " " &amp; IF($A118&lt;=Daten!$B$8,LOOKUP($B118,Daten!$A$16:$A$65,Daten!$Y$16:$Y$65),"")</f>
        <v xml:space="preserve"> </v>
      </c>
      <c r="E122" s="92"/>
      <c r="F122" s="18" t="str">
        <f>IF($A118&lt;=Daten!$B$8,LOOKUP($B118,Daten!$A$67:$A$116,Daten!$X$67:$X$116),"") &amp; " " &amp; IF($A118&lt;=Daten!$B$8,LOOKUP($B118,Daten!$A$67:$A$116,Daten!$Y$67:$Y$116),"")</f>
        <v xml:space="preserve"> </v>
      </c>
      <c r="G122" s="92"/>
      <c r="H122" s="18" t="str">
        <f>IF($A118&lt;=Daten!$B$8,LOOKUP($B118,Daten!$A$118:$A$167,Daten!$X$118:$X$167),"") &amp; " " &amp; IF($A118&lt;=Daten!$B$8,LOOKUP($B118,Daten!$A$118:$A$167,Daten!$Y$118:$Y$167),"")</f>
        <v xml:space="preserve"> </v>
      </c>
      <c r="I122" s="92"/>
      <c r="J122" s="18" t="str">
        <f>IF($A118&lt;=Daten!$B$8,LOOKUP($B118,Daten!$A$169:$A$218,Daten!$X$169:$X$218),"") &amp; " " &amp; IF($A118&lt;=Daten!$B$8,LOOKUP($B118,Daten!$A$169:$A$218,Daten!$Y$169:$Y$218),"")</f>
        <v xml:space="preserve"> </v>
      </c>
      <c r="K122" s="92"/>
      <c r="L122" s="18" t="str">
        <f>IF($A118&lt;=Daten!$B$8,LOOKUP($B118,Daten!$A$220:$A$269,Daten!$X$220:$X$269),"") &amp; " " &amp; IF($A118&lt;=Daten!$B$8,LOOKUP($B118,Daten!$A$220:$A$269,Daten!$Y$220:$Y$269),"")</f>
        <v xml:space="preserve"> </v>
      </c>
      <c r="M122" s="92"/>
      <c r="N122" s="18" t="str">
        <f>IF($A118&lt;=Daten!$B$8,LOOKUP($B118,Daten!$A$271:$A$320,Daten!$X$271:$X$320),"") &amp; " " &amp; IF($A118&lt;=Daten!$B$8,LOOKUP($B118,Daten!$A$271:$A$320,Daten!$Y$271:$Y$320),"")</f>
        <v xml:space="preserve"> </v>
      </c>
      <c r="O122" s="92"/>
      <c r="P122" s="18" t="str">
        <f>IF($A118&lt;=Daten!$B$8,LOOKUP($B118,Daten!$A$322:$A$371,Daten!$X$322:$X$371),"") &amp; " " &amp; IF($A118&lt;=Daten!$B$8,LOOKUP($B118,Daten!$A$322:$A$371,Daten!$Y$322:$Y$371),"")</f>
        <v xml:space="preserve"> </v>
      </c>
    </row>
    <row r="123" spans="1:16" ht="12.75" hidden="1" customHeight="1" x14ac:dyDescent="0.2">
      <c r="A123" s="38"/>
      <c r="B123" s="98"/>
      <c r="C123" s="100"/>
      <c r="D123" s="19" t="str">
        <f>IF($A118&lt;=Daten!$B$8,LOOKUP($B118,Daten!$A$16:$A$65,Daten!$Z$16:$Z$65),"") &amp; " " &amp; IF($A118&lt;=Daten!$B$8,LOOKUP($B118,Daten!$A$16:$A$65,Daten!$AA$16:$AA$65),"")</f>
        <v xml:space="preserve"> </v>
      </c>
      <c r="E123" s="100"/>
      <c r="F123" s="19" t="str">
        <f>IF($A118&lt;=Daten!$B$8,LOOKUP($B118,Daten!$A$67:$A$116,Daten!$Z$67:$Z$116),"") &amp; " " &amp; IF($A118&lt;=Daten!$B$8,LOOKUP($B118,Daten!$A$67:$A$116,Daten!$AA$67:$AA$116),"")</f>
        <v xml:space="preserve"> </v>
      </c>
      <c r="G123" s="100"/>
      <c r="H123" s="19" t="str">
        <f>IF($A118&lt;=Daten!$B$8,LOOKUP($B118,Daten!$A$118:$A$167,Daten!$Z$118:$Z$167),"") &amp; " " &amp; IF($A118&lt;=Daten!$B$8,LOOKUP($B118,Daten!$A$118:$A$167,Daten!$AA$118:$AA$167),"")</f>
        <v xml:space="preserve"> </v>
      </c>
      <c r="I123" s="100"/>
      <c r="J123" s="19" t="str">
        <f>IF($A118&lt;=Daten!$B$8,LOOKUP($B118,Daten!$A$169:$A$218,Daten!$Z$169:$Z$218),"") &amp; " " &amp; IF($A118&lt;=Daten!$B$8,LOOKUP($B118,Daten!$A$169:$A$218,Daten!$AA$169:$AA$218),"")</f>
        <v xml:space="preserve"> </v>
      </c>
      <c r="K123" s="100"/>
      <c r="L123" s="19" t="str">
        <f>IF($A118&lt;=Daten!$B$8,LOOKUP($B118,Daten!$A$220:$A$269,Daten!$Z$220:$Z$269),"") &amp; " " &amp; IF($A118&lt;=Daten!$B$8,LOOKUP($B118,Daten!$A$220:$A$269,Daten!$AA$220:$AA$269),"")</f>
        <v xml:space="preserve"> </v>
      </c>
      <c r="M123" s="100"/>
      <c r="N123" s="19" t="str">
        <f>IF($A118&lt;=Daten!$B$8,LOOKUP($B118,Daten!$A$271:$A$320,Daten!$Z$271:$Z$320),"") &amp; " " &amp; IF($A118&lt;=Daten!$B$8,LOOKUP($B118,Daten!$A$271:$A$320,Daten!$AA$271:$AA$320),"")</f>
        <v xml:space="preserve"> </v>
      </c>
      <c r="O123" s="100"/>
      <c r="P123" s="19" t="str">
        <f>IF($A118&lt;=Daten!$B$8,LOOKUP($B118,Daten!$A$322:$A$371,Daten!$Z$322:$Z$371),"") &amp; " " &amp; IF($A118&lt;=Daten!$B$8,LOOKUP($B118,Daten!$A$322:$A$371,Daten!$AA$322:$AA$371),"")</f>
        <v xml:space="preserve"> </v>
      </c>
    </row>
    <row r="124" spans="1:16" ht="12" hidden="1" customHeight="1" x14ac:dyDescent="0.2">
      <c r="A124" s="23"/>
      <c r="B124" s="15" t="str">
        <f>IF(AND($A118&lt;=Daten!$B$8,NOT(Daten!$B$11)),Daten!$D$10,"")</f>
        <v/>
      </c>
      <c r="C124" s="20" t="str">
        <f>IF(AND($A118&lt;=Daten!$B$8,NOT(Daten!$B$11)),LOOKUP($B118,Daten!$A$16:$A$65,Daten!$L$16:$L$65),"")</f>
        <v/>
      </c>
      <c r="D124" s="94" t="str">
        <f>IF($A118&lt;=Daten!$B$8,LOOKUP($B118,Daten!$A$16:$A$65,Daten!$E$16:$E$65),"")</f>
        <v/>
      </c>
      <c r="E124" s="20" t="str">
        <f>IF(AND($A118&lt;=Daten!$B$8,NOT(Daten!$B$11)),LOOKUP($B118,Daten!$A$67:$A$116,Daten!$L$67:$L$116),"")</f>
        <v/>
      </c>
      <c r="F124" s="94" t="str">
        <f>IF($A118&lt;=Daten!$B$8,LOOKUP($B118,Daten!$A$67:$A$116,Daten!$E$67:$E$116),"")</f>
        <v/>
      </c>
      <c r="G124" s="20" t="str">
        <f>IF(AND($A118&lt;=Daten!$B$8,NOT(Daten!$B$11)),LOOKUP($B118,Daten!$A$118:$A$167,Daten!$L$118:$L$167),"")</f>
        <v/>
      </c>
      <c r="H124" s="94" t="str">
        <f>IF($A118&lt;=Daten!$B$8,LOOKUP($B118,Daten!$A$118:$A$167,Daten!$E$118:$E$167),"")</f>
        <v/>
      </c>
      <c r="I124" s="20" t="str">
        <f>IF(AND($A118&lt;=Daten!$B$8,NOT(Daten!$B$11)),LOOKUP($B118,Daten!$A$169:$A$218,Daten!$L$169:$L$218),"")</f>
        <v/>
      </c>
      <c r="J124" s="94" t="str">
        <f>IF($A118&lt;=Daten!$B$8,LOOKUP($B118,Daten!$A$169:$A$218,Daten!$E$169:$E$218),"")</f>
        <v/>
      </c>
      <c r="K124" s="20" t="str">
        <f>IF(AND($A118&lt;=Daten!$B$8,NOT(Daten!$B$11)),LOOKUP($B118,Daten!$A$220:$A$269,Daten!$L$220:$L$269),"")</f>
        <v/>
      </c>
      <c r="L124" s="94" t="str">
        <f>IF($A118&lt;=Daten!$B$8,LOOKUP($B118,Daten!$A$220:$A$269,Daten!$E$220:$E$269),"")</f>
        <v/>
      </c>
      <c r="M124" s="20" t="str">
        <f>IF(AND($A118&lt;=Daten!$B$8,NOT(Daten!$B$11)),LOOKUP($B118,Daten!$A$271:$A$320,Daten!$L$271:$L$320),"")</f>
        <v/>
      </c>
      <c r="N124" s="94" t="str">
        <f>IF($A118&lt;=Daten!$B$8,LOOKUP($B118,Daten!$A$271:$A$320,Daten!$E$271:$E$320),"")</f>
        <v/>
      </c>
      <c r="O124" s="20" t="str">
        <f>IF(AND($A118&lt;=Daten!$B$8,NOT(Daten!$B$11)),LOOKUP($B118,Daten!$A$322:$A$371,Daten!$L$322:$L$371),"")</f>
        <v/>
      </c>
      <c r="P124" s="94" t="str">
        <f>IF($A118&lt;=Daten!$B$8,LOOKUP($B118,Daten!$A$322:$A$371,Daten!$E$322:$E$371),"")</f>
        <v/>
      </c>
    </row>
    <row r="125" spans="1:16" s="14" customFormat="1" ht="12" hidden="1" customHeight="1" x14ac:dyDescent="0.2">
      <c r="B125" s="15" t="str">
        <f>IF(AND($A118&lt;=Daten!$B$8,NOT(Daten!$B$11)),Daten!$E$10,"")</f>
        <v/>
      </c>
      <c r="C125" s="20" t="str">
        <f>IF(AND($A118&lt;=Daten!$B$8,NOT(Daten!$B$11)),LOOKUP($B118,Daten!$A$16:$A$65,Daten!$M$16:$M$65),"")</f>
        <v/>
      </c>
      <c r="D125" s="95"/>
      <c r="E125" s="20" t="str">
        <f>IF(AND($A118&lt;=Daten!$B$8,NOT(Daten!$B$11)),LOOKUP($B118,Daten!$A$67:$A$116,Daten!$M$67:$M$116),"")</f>
        <v/>
      </c>
      <c r="F125" s="95"/>
      <c r="G125" s="20" t="str">
        <f>IF(AND($A118&lt;=Daten!$B$8,NOT(Daten!$B$11)),LOOKUP($B118,Daten!$A$118:$A$167,Daten!$M$118:$M$167),"")</f>
        <v/>
      </c>
      <c r="H125" s="95"/>
      <c r="I125" s="20" t="str">
        <f>IF(AND($A118&lt;=Daten!$B$8,NOT(Daten!$B$11)),LOOKUP($B118,Daten!$A$169:$A$218,Daten!$M$169:$M$218),"")</f>
        <v/>
      </c>
      <c r="J125" s="95"/>
      <c r="K125" s="20" t="str">
        <f>IF(AND($A118&lt;=Daten!$B$8,NOT(Daten!$B$11)),LOOKUP($B118,Daten!$A$220:$A$269,Daten!$M$220:$M$269),"")</f>
        <v/>
      </c>
      <c r="L125" s="95"/>
      <c r="M125" s="20" t="str">
        <f>IF(AND($A118&lt;=Daten!$B$8,NOT(Daten!$B$11)),LOOKUP($B118,Daten!$A$271:$A$320,Daten!$M$271:$M$320),"")</f>
        <v/>
      </c>
      <c r="N125" s="95"/>
      <c r="O125" s="20" t="str">
        <f>IF(AND($A118&lt;=Daten!$B$8,NOT(Daten!$B$11)),LOOKUP($B118,Daten!$A$322:$A$371,Daten!$M$322:$M$371),"")</f>
        <v/>
      </c>
      <c r="P125" s="95"/>
    </row>
    <row r="126" spans="1:16" s="14" customFormat="1" ht="12" hidden="1" customHeight="1" x14ac:dyDescent="0.2">
      <c r="B126" s="15" t="str">
        <f>IF(AND($A118&lt;=Daten!$B$8,NOT(Daten!$B$11)),Daten!$F$10,"")</f>
        <v/>
      </c>
      <c r="C126" s="20" t="str">
        <f>IF(AND($A118&lt;=Daten!$B$8,NOT(Daten!$B$11)),LOOKUP($B118,Daten!$A$16:$A$65,Daten!$N$16:$N$65),"")</f>
        <v/>
      </c>
      <c r="D126" s="96"/>
      <c r="E126" s="20" t="str">
        <f>IF(AND($A118&lt;=Daten!$B$8,NOT(Daten!$B$11)),LOOKUP($B118,Daten!$A$67:$A$116,Daten!$N$67:$N$116),"")</f>
        <v/>
      </c>
      <c r="F126" s="96"/>
      <c r="G126" s="20" t="str">
        <f>IF(AND($A118&lt;=Daten!$B$8,NOT(Daten!$B$11)),LOOKUP($B118,Daten!$A$118:$A$167,Daten!$N$118:$N$167),"")</f>
        <v/>
      </c>
      <c r="H126" s="96"/>
      <c r="I126" s="20" t="str">
        <f>IF(AND($A118&lt;=Daten!$B$8,NOT(Daten!$B$11)),LOOKUP($B118,Daten!$A$169:$A$218,Daten!$N$169:$N$218),"")</f>
        <v/>
      </c>
      <c r="J126" s="96"/>
      <c r="K126" s="20" t="str">
        <f>IF(AND($A118&lt;=Daten!$B$8,NOT(Daten!$B$11)),LOOKUP($B118,Daten!$A$220:$A$269,Daten!$N$220:$N$269),"")</f>
        <v/>
      </c>
      <c r="L126" s="96"/>
      <c r="M126" s="20" t="str">
        <f>IF(AND($A118&lt;=Daten!$B$8,NOT(Daten!$B$11)),LOOKUP($B118,Daten!$A$271:$A$320,Daten!$N$271:$N$320),"")</f>
        <v/>
      </c>
      <c r="N126" s="96"/>
      <c r="O126" s="20" t="str">
        <f>IF(AND($A118&lt;=Daten!$B$8,NOT(Daten!$B$11)),LOOKUP($B118,Daten!$A$322:$A$371,Daten!$N$322:$N$371),"")</f>
        <v/>
      </c>
      <c r="P126" s="96"/>
    </row>
    <row r="127" spans="1:16" ht="12.75" hidden="1" customHeight="1" x14ac:dyDescent="0.2">
      <c r="A127" s="37">
        <v>15</v>
      </c>
      <c r="B127" s="80" t="str">
        <f>IF($A127&lt;=Daten!$B$8,Daten!P$9,"")</f>
        <v/>
      </c>
      <c r="C127" s="82" t="str">
        <f>IF(A127&lt;=Daten!$B$8,LOOKUP(B127,Daten!$A$16:$A$65,Daten!$C$16:$C$65),"")</f>
        <v/>
      </c>
      <c r="D127" s="11" t="str">
        <f>IF($A127&lt;=Daten!$B$8,LOOKUP($B127,Daten!$A$16:$A$65,Daten!$P$16:$P$65),"") &amp; " " &amp; IF($A127&lt;=Daten!$B$8,LOOKUP($B127,Daten!$A$16:$A$65,Daten!$Q$16:$Q$65),"")</f>
        <v xml:space="preserve"> </v>
      </c>
      <c r="E127" s="82" t="str">
        <f>IF($A127&lt;=Daten!$B$8,LOOKUP($B127,Daten!$A67:$A116,Daten!$C67:$C116),"")</f>
        <v/>
      </c>
      <c r="F127" s="11" t="str">
        <f>IF($A127&lt;=Daten!$B$8,LOOKUP($B127,Daten!$A$67:$A$116,Daten!$P$67:$P$116),"") &amp; " " &amp; IF($A127&lt;=Daten!$B$8,LOOKUP($B127,Daten!$A$67:$A$116,Daten!$Q$67:$Q$116),"")</f>
        <v xml:space="preserve"> </v>
      </c>
      <c r="G127" s="82" t="str">
        <f>IF($A127&lt;=Daten!$B$8,LOOKUP($B127,Daten!$A$118:$A$167,Daten!$C118:$C167),"")</f>
        <v/>
      </c>
      <c r="H127" s="11" t="str">
        <f>IF($A127&lt;=Daten!$B$8,LOOKUP($B127,Daten!$A$118:$A$167,Daten!$P$118:$P$167),"") &amp; " " &amp; IF($A127&lt;=Daten!$B$8,LOOKUP($B127,Daten!$A$118:$A$167,Daten!$Q$118:$Q$167),"")</f>
        <v xml:space="preserve"> </v>
      </c>
      <c r="I127" s="82" t="str">
        <f>IF($A127&lt;=Daten!$B$8,LOOKUP($B127,Daten!$A169:$A218,Daten!$C169:$C218),"")</f>
        <v/>
      </c>
      <c r="J127" s="11" t="str">
        <f>IF($A127&lt;=Daten!$B$8,LOOKUP($B127,Daten!$A$169:$A$218,Daten!$P$169:$P$218),"") &amp; " " &amp; IF($A127&lt;=Daten!$B$8,LOOKUP($B127,Daten!$A$169:$A$218,Daten!$Q$169:$Q$218),"")</f>
        <v xml:space="preserve"> </v>
      </c>
      <c r="K127" s="82" t="str">
        <f>IF($A127&lt;=Daten!$B$8,LOOKUP($B127,Daten!$A220:$A269,Daten!$C220:$C269),"")</f>
        <v/>
      </c>
      <c r="L127" s="11" t="str">
        <f>IF($A127&lt;=Daten!$B$8,LOOKUP($B127,Daten!$A$220:$A$269,Daten!$P$220:$P$269),"") &amp; " " &amp; IF($A127&lt;=Daten!$B$8,LOOKUP($B127,Daten!$A$220:$A$269,Daten!$Q$220:$Q$269),"")</f>
        <v xml:space="preserve"> </v>
      </c>
      <c r="M127" s="82" t="str">
        <f>IF($A127&lt;=Daten!$B$8,LOOKUP($B127,Daten!$A271:$A320,Daten!$C271:$C320),"")</f>
        <v/>
      </c>
      <c r="N127" s="11" t="str">
        <f>IF($A127&lt;=Daten!$B$8,LOOKUP($B127,Daten!$A$271:$A$320,Daten!$P$271:$P$320),"") &amp; " " &amp; IF($A127&lt;=Daten!$B$8,LOOKUP($B127,Daten!$A$271:$A$320,Daten!$Q$271:$Q$320),"")</f>
        <v xml:space="preserve"> </v>
      </c>
      <c r="O127" s="82" t="str">
        <f>IF($A127&lt;=Daten!$B$8,LOOKUP($B127,Daten!$A322:$A371,Daten!$C322:$C371),"")</f>
        <v/>
      </c>
      <c r="P127" s="11" t="str">
        <f>IF($A127&lt;=Daten!$B$8,LOOKUP($B127,Daten!$A$322:$A$371,Daten!$P$322:$P$371),"") &amp; " " &amp; IF($A127&lt;=Daten!$B$8,LOOKUP($B127,Daten!$A$322:$A$371,Daten!$Q$322:$Q$371),"")</f>
        <v xml:space="preserve"> </v>
      </c>
    </row>
    <row r="128" spans="1:16" ht="12.75" hidden="1" customHeight="1" x14ac:dyDescent="0.2">
      <c r="A128" s="38"/>
      <c r="B128" s="81"/>
      <c r="C128" s="83"/>
      <c r="D128" s="12" t="str">
        <f>IF($A127&lt;=Daten!$B$8,LOOKUP($B127,Daten!$A$16:$A$65,Daten!$R$16:$R$65),"") &amp; " " &amp; IF($A127&lt;=Daten!$B$8,LOOKUP($B127,Daten!$A$16:$A$65,Daten!$S$16:$S$65),"")</f>
        <v xml:space="preserve"> </v>
      </c>
      <c r="E128" s="83"/>
      <c r="F128" s="12" t="str">
        <f>IF($A127&lt;=Daten!$B$8,LOOKUP($B127,Daten!$A$67:$A$116,Daten!$R$67:$R$116),"") &amp; " " &amp; IF($A127&lt;=Daten!$B$8,LOOKUP($B127,Daten!$A$67:$A$116,Daten!$S$67:$S$116),"")</f>
        <v xml:space="preserve"> </v>
      </c>
      <c r="G128" s="83"/>
      <c r="H128" s="12" t="str">
        <f>IF($A127&lt;=Daten!$B$8,LOOKUP($B127,Daten!$A$118:$A$167,Daten!$R$118:$R$167),"") &amp; " " &amp; IF($A127&lt;=Daten!$B$8,LOOKUP($B127,Daten!$A$118:$A$167,Daten!$S$118:$S$167),"")</f>
        <v xml:space="preserve"> </v>
      </c>
      <c r="I128" s="83"/>
      <c r="J128" s="12" t="str">
        <f>IF($A127&lt;=Daten!$B$8,LOOKUP($B127,Daten!$A$169:$A$218,Daten!$R$169:$R$218),"") &amp; " " &amp; IF($A127&lt;=Daten!$B$8,LOOKUP($B127,Daten!$A$169:$A$218,Daten!$S$169:$S$218),"")</f>
        <v xml:space="preserve"> </v>
      </c>
      <c r="K128" s="83"/>
      <c r="L128" s="12" t="str">
        <f>IF($A127&lt;=Daten!$B$8,LOOKUP($B127,Daten!$A$220:$A$269,Daten!$R$220:$R$269),"") &amp; " " &amp; IF($A127&lt;=Daten!$B$8,LOOKUP($B127,Daten!$A$220:$A$269,Daten!$S$220:$S$269),"")</f>
        <v xml:space="preserve"> </v>
      </c>
      <c r="M128" s="83"/>
      <c r="N128" s="12" t="str">
        <f>IF($A127&lt;=Daten!$B$8,LOOKUP($B127,Daten!$A$271:$A$320,Daten!$R$271:$R$320),"") &amp; " " &amp; IF($A127&lt;=Daten!$B$8,LOOKUP($B127,Daten!$A$271:$A$320,Daten!$S$271:$S$320),"")</f>
        <v xml:space="preserve"> </v>
      </c>
      <c r="O128" s="83"/>
      <c r="P128" s="12" t="str">
        <f>IF($A127&lt;=Daten!$B$8,LOOKUP($B127,Daten!$A$322:$A$371,Daten!$R$322:$R$371),"") &amp; " " &amp; IF($A127&lt;=Daten!$B$8,LOOKUP($B127,Daten!$A$322:$A$371,Daten!$S$322:$S$371),"")</f>
        <v xml:space="preserve"> </v>
      </c>
    </row>
    <row r="129" spans="1:16" ht="12.75" hidden="1" customHeight="1" x14ac:dyDescent="0.2">
      <c r="A129" s="38"/>
      <c r="B129" s="81"/>
      <c r="C129" s="83"/>
      <c r="D129" s="12" t="str">
        <f>IF($A127&lt;=Daten!$B$8,LOOKUP($B127,Daten!$A$16:$A$65,Daten!$T$16:$T$65),"") &amp; " " &amp; IF($A127&lt;=Daten!$B$8,LOOKUP($B127,Daten!$A$16:$A$65,Daten!$U$16:$U$65),"")</f>
        <v xml:space="preserve"> </v>
      </c>
      <c r="E129" s="83"/>
      <c r="F129" s="12" t="str">
        <f>IF($A127&lt;=Daten!$B$8,LOOKUP($B127,Daten!$A$67:$A$116,Daten!$T$67:$T$116),"") &amp; " " &amp; IF($A127&lt;=Daten!$B$8,LOOKUP($B127,Daten!$A$67:$A$116,Daten!$U$67:$U$116),"")</f>
        <v xml:space="preserve"> </v>
      </c>
      <c r="G129" s="83"/>
      <c r="H129" s="12" t="str">
        <f>IF($A127&lt;=Daten!$B$8,LOOKUP($B127,Daten!$A$118:$A$167,Daten!$T$118:$T$167),"") &amp; " " &amp; IF($A127&lt;=Daten!$B$8,LOOKUP($B127,Daten!$A$118:$A$167,Daten!$U$118:$U$167),"")</f>
        <v xml:space="preserve"> </v>
      </c>
      <c r="I129" s="83"/>
      <c r="J129" s="12" t="str">
        <f>IF($A127&lt;=Daten!$B$8,LOOKUP($B127,Daten!$A$169:$A$218,Daten!$T$169:$T$218),"") &amp; " " &amp; IF($A127&lt;=Daten!$B$8,LOOKUP($B127,Daten!$A$169:$A$218,Daten!$U$169:$U$218),"")</f>
        <v xml:space="preserve"> </v>
      </c>
      <c r="K129" s="83"/>
      <c r="L129" s="12" t="str">
        <f>IF($A127&lt;=Daten!$B$8,LOOKUP($B127,Daten!$A$220:$A$269,Daten!$T$220:$T$269),"") &amp; " " &amp; IF($A127&lt;=Daten!$B$8,LOOKUP($B127,Daten!$A$220:$A$269,Daten!$U$220:$U$269),"")</f>
        <v xml:space="preserve"> </v>
      </c>
      <c r="M129" s="83"/>
      <c r="N129" s="12" t="str">
        <f>IF($A127&lt;=Daten!$B$8,LOOKUP($B127,Daten!$A$271:$A$320,Daten!$T$271:$T$320),"") &amp; " " &amp; IF($A127&lt;=Daten!$B$8,LOOKUP($B127,Daten!$A$271:$A$320,Daten!$U$271:$U$320),"")</f>
        <v xml:space="preserve"> </v>
      </c>
      <c r="O129" s="83"/>
      <c r="P129" s="12" t="str">
        <f>IF($A127&lt;=Daten!$B$8,LOOKUP($B127,Daten!$A$322:$A$371,Daten!$T$322:$T$371),"") &amp; " " &amp; IF($A127&lt;=Daten!$B$8,LOOKUP($B127,Daten!$A$322:$A$371,Daten!$U$322:$U$371),"")</f>
        <v xml:space="preserve"> </v>
      </c>
    </row>
    <row r="130" spans="1:16" ht="12.75" hidden="1" customHeight="1" x14ac:dyDescent="0.2">
      <c r="A130" s="38"/>
      <c r="B130" s="81"/>
      <c r="C130" s="83"/>
      <c r="D130" s="12" t="str">
        <f>IF($A127&lt;=Daten!$B$8,LOOKUP($B127,Daten!$A$16:$A$65,Daten!$V$16:$V$65),"") &amp; " " &amp; IF($A127&lt;=Daten!$B$8,LOOKUP($B127,Daten!$A$16:$A$65,Daten!$W$16:$W$65),"")</f>
        <v xml:space="preserve"> </v>
      </c>
      <c r="E130" s="83"/>
      <c r="F130" s="12" t="str">
        <f>IF($A127&lt;=Daten!$B$8,LOOKUP($B127,Daten!$A$67:$A$116,Daten!$V$67:$V$116),"") &amp; " " &amp; IF($A127&lt;=Daten!$B$8,LOOKUP($B127,Daten!$A$67:$A$116,Daten!$W$67:$W$116),"")</f>
        <v xml:space="preserve"> </v>
      </c>
      <c r="G130" s="83"/>
      <c r="H130" s="12" t="str">
        <f>IF($A127&lt;=Daten!$B$8,LOOKUP($B127,Daten!$A$118:$A$167,Daten!$V$118:$V$167),"") &amp; " " &amp; IF($A127&lt;=Daten!$B$8,LOOKUP($B127,Daten!$A$118:$A$167,Daten!$W$118:$W$167),"")</f>
        <v xml:space="preserve"> </v>
      </c>
      <c r="I130" s="83"/>
      <c r="J130" s="12" t="str">
        <f>IF($A127&lt;=Daten!$B$8,LOOKUP($B127,Daten!$A$169:$A$218,Daten!$V$169:$V$218),"") &amp; " " &amp; IF($A127&lt;=Daten!$B$8,LOOKUP($B127,Daten!$A$169:$A$218,Daten!$W$169:$W$218),"")</f>
        <v xml:space="preserve"> </v>
      </c>
      <c r="K130" s="83"/>
      <c r="L130" s="12" t="str">
        <f>IF($A127&lt;=Daten!$B$8,LOOKUP($B127,Daten!$A$220:$A$269,Daten!$V$220:$V$269),"") &amp; " " &amp; IF($A127&lt;=Daten!$B$8,LOOKUP($B127,Daten!$A$220:$A$269,Daten!$W$220:$W$269),"")</f>
        <v xml:space="preserve"> </v>
      </c>
      <c r="M130" s="83"/>
      <c r="N130" s="12" t="str">
        <f>IF($A127&lt;=Daten!$B$8,LOOKUP($B127,Daten!$A$271:$A$320,Daten!$V$271:$V$320),"") &amp; " " &amp; IF($A127&lt;=Daten!$B$8,LOOKUP($B127,Daten!$A$271:$A$320,Daten!$W$271:$W$320),"")</f>
        <v xml:space="preserve"> </v>
      </c>
      <c r="O130" s="83"/>
      <c r="P130" s="12" t="str">
        <f>IF($A127&lt;=Daten!$B$8,LOOKUP($B127,Daten!$A$322:$A$371,Daten!$V$322:$V$371),"") &amp; " " &amp; IF($A127&lt;=Daten!$B$8,LOOKUP($B127,Daten!$A$322:$A$371,Daten!$W$322:$W$371),"")</f>
        <v xml:space="preserve"> </v>
      </c>
    </row>
    <row r="131" spans="1:16" ht="12.75" hidden="1" customHeight="1" x14ac:dyDescent="0.2">
      <c r="A131" s="38"/>
      <c r="B131" s="81"/>
      <c r="C131" s="83"/>
      <c r="D131" s="12" t="str">
        <f>IF($A127&lt;=Daten!$B$8,LOOKUP($B127,Daten!$A$16:$A$65,Daten!$X$16:$X$65),"") &amp; " " &amp; IF($A127&lt;=Daten!$B$8,LOOKUP($B127,Daten!$A$16:$A$65,Daten!$Y$16:$Y$65),"")</f>
        <v xml:space="preserve"> </v>
      </c>
      <c r="E131" s="83"/>
      <c r="F131" s="12" t="str">
        <f>IF($A127&lt;=Daten!$B$8,LOOKUP($B127,Daten!$A$67:$A$116,Daten!$X$67:$X$116),"") &amp; " " &amp; IF($A127&lt;=Daten!$B$8,LOOKUP($B127,Daten!$A$67:$A$116,Daten!$Y$67:$Y$116),"")</f>
        <v xml:space="preserve"> </v>
      </c>
      <c r="G131" s="83"/>
      <c r="H131" s="12" t="str">
        <f>IF($A127&lt;=Daten!$B$8,LOOKUP($B127,Daten!$A$118:$A$167,Daten!$X$118:$X$167),"") &amp; " " &amp; IF($A127&lt;=Daten!$B$8,LOOKUP($B127,Daten!$A$118:$A$167,Daten!$Y$118:$Y$167),"")</f>
        <v xml:space="preserve"> </v>
      </c>
      <c r="I131" s="83"/>
      <c r="J131" s="12" t="str">
        <f>IF($A127&lt;=Daten!$B$8,LOOKUP($B127,Daten!$A$169:$A$218,Daten!$X$169:$X$218),"") &amp; " " &amp; IF($A127&lt;=Daten!$B$8,LOOKUP($B127,Daten!$A$169:$A$218,Daten!$Y$169:$Y$218),"")</f>
        <v xml:space="preserve"> </v>
      </c>
      <c r="K131" s="83"/>
      <c r="L131" s="12" t="str">
        <f>IF($A127&lt;=Daten!$B$8,LOOKUP($B127,Daten!$A$220:$A$269,Daten!$X$220:$X$269),"") &amp; " " &amp; IF($A127&lt;=Daten!$B$8,LOOKUP($B127,Daten!$A$220:$A$269,Daten!$Y$220:$Y$269),"")</f>
        <v xml:space="preserve"> </v>
      </c>
      <c r="M131" s="83"/>
      <c r="N131" s="12" t="str">
        <f>IF($A127&lt;=Daten!$B$8,LOOKUP($B127,Daten!$A$271:$A$320,Daten!$X$271:$X$320),"") &amp; " " &amp; IF($A127&lt;=Daten!$B$8,LOOKUP($B127,Daten!$A$271:$A$320,Daten!$Y$271:$Y$320),"")</f>
        <v xml:space="preserve"> </v>
      </c>
      <c r="O131" s="83"/>
      <c r="P131" s="12" t="str">
        <f>IF($A127&lt;=Daten!$B$8,LOOKUP($B127,Daten!$A$322:$A$371,Daten!$X$322:$X$371),"") &amp; " " &amp; IF($A127&lt;=Daten!$B$8,LOOKUP($B127,Daten!$A$322:$A$371,Daten!$Y$322:$Y$371),"")</f>
        <v xml:space="preserve"> </v>
      </c>
    </row>
    <row r="132" spans="1:16" ht="12.75" hidden="1" customHeight="1" x14ac:dyDescent="0.2">
      <c r="A132" s="38"/>
      <c r="B132" s="81"/>
      <c r="C132" s="84"/>
      <c r="D132" s="13" t="str">
        <f>IF($A127&lt;=Daten!$B$8,LOOKUP($B127,Daten!$A$16:$A$65,Daten!$Z$16:$Z$65),"") &amp; " " &amp; IF($A127&lt;=Daten!$B$8,LOOKUP($B127,Daten!$A$16:$A$65,Daten!$AA$16:$AA$65),"")</f>
        <v xml:space="preserve"> </v>
      </c>
      <c r="E132" s="84"/>
      <c r="F132" s="13" t="str">
        <f>IF($A127&lt;=Daten!$B$8,LOOKUP($B127,Daten!$A$67:$A$116,Daten!$Z$67:$Z$116),"") &amp; " " &amp; IF($A127&lt;=Daten!$B$8,LOOKUP($B127,Daten!$A$67:$A$116,Daten!$AA$67:$AA$116),"")</f>
        <v xml:space="preserve"> </v>
      </c>
      <c r="G132" s="84"/>
      <c r="H132" s="13" t="str">
        <f>IF($A127&lt;=Daten!$B$8,LOOKUP($B127,Daten!$A$118:$A$167,Daten!$Z$118:$Z$167),"") &amp; " " &amp; IF($A127&lt;=Daten!$B$8,LOOKUP($B127,Daten!$A$118:$A$167,Daten!$AA$118:$AA$167),"")</f>
        <v xml:space="preserve"> </v>
      </c>
      <c r="I132" s="84"/>
      <c r="J132" s="13" t="str">
        <f>IF($A127&lt;=Daten!$B$8,LOOKUP($B127,Daten!$A$169:$A$218,Daten!$Z$169:$Z$218),"") &amp; " " &amp; IF($A127&lt;=Daten!$B$8,LOOKUP($B127,Daten!$A$169:$A$218,Daten!$AA$169:$AA$218),"")</f>
        <v xml:space="preserve"> </v>
      </c>
      <c r="K132" s="84"/>
      <c r="L132" s="13" t="str">
        <f>IF($A127&lt;=Daten!$B$8,LOOKUP($B127,Daten!$A$220:$A$269,Daten!$Z$220:$Z$269),"") &amp; " " &amp; IF($A127&lt;=Daten!$B$8,LOOKUP($B127,Daten!$A$220:$A$269,Daten!$AA$220:$AA$269),"")</f>
        <v xml:space="preserve"> </v>
      </c>
      <c r="M132" s="84"/>
      <c r="N132" s="13" t="str">
        <f>IF($A127&lt;=Daten!$B$8,LOOKUP($B127,Daten!$A$271:$A$320,Daten!$Z$271:$Z$320),"") &amp; " " &amp; IF($A127&lt;=Daten!$B$8,LOOKUP($B127,Daten!$A$271:$A$320,Daten!$AA$271:$AA$320),"")</f>
        <v xml:space="preserve"> </v>
      </c>
      <c r="O132" s="84"/>
      <c r="P132" s="13" t="str">
        <f>IF($A127&lt;=Daten!$B$8,LOOKUP($B127,Daten!$A$322:$A$371,Daten!$Z$322:$Z$371),"") &amp; " " &amp; IF($A127&lt;=Daten!$B$8,LOOKUP($B127,Daten!$A$322:$A$371,Daten!$AA$322:$AA$371),"")</f>
        <v xml:space="preserve"> </v>
      </c>
    </row>
    <row r="133" spans="1:16" ht="12" hidden="1" customHeight="1" x14ac:dyDescent="0.2">
      <c r="A133" s="23"/>
      <c r="B133" s="15" t="str">
        <f>IF(AND($A127&lt;=Daten!$B$8,NOT(Daten!$B$11)),Daten!$D$10,"")</f>
        <v/>
      </c>
      <c r="C133" s="16" t="str">
        <f>IF(AND($A127&lt;=Daten!$B$8,NOT(Daten!$B$11)),LOOKUP($B127,Daten!$A$16:$A$65,Daten!$L$16:$L$65),"")</f>
        <v/>
      </c>
      <c r="D133" s="86" t="str">
        <f>IF($A127&lt;=Daten!$B$8,LOOKUP($B127,Daten!$A$16:$A$65,Daten!$E$16:$E$65),"")</f>
        <v/>
      </c>
      <c r="E133" s="16" t="str">
        <f>IF(AND($A127&lt;=Daten!$B$8,NOT(Daten!$B$11)),LOOKUP($B127,Daten!$A$67:$A$116,Daten!$L$67:$L$116),"")</f>
        <v/>
      </c>
      <c r="F133" s="86" t="str">
        <f>IF($A127&lt;=Daten!$B$8,LOOKUP($B127,Daten!$A$67:$A$116,Daten!$E$67:$E$116),"")</f>
        <v/>
      </c>
      <c r="G133" s="16" t="str">
        <f>IF(AND($A127&lt;=Daten!$B$8,NOT(Daten!$B$11)),LOOKUP($B127,Daten!$A$118:$A$167,Daten!$L$118:$L$167),"")</f>
        <v/>
      </c>
      <c r="H133" s="86" t="str">
        <f>IF($A127&lt;=Daten!$B$8,LOOKUP($B127,Daten!$A$118:$A$167,Daten!$E$118:$E$167),"")</f>
        <v/>
      </c>
      <c r="I133" s="16" t="str">
        <f>IF(AND($A127&lt;=Daten!$B$8,NOT(Daten!$B$11)),LOOKUP($B127,Daten!$A$169:$A$218,Daten!$L$169:$L$218),"")</f>
        <v/>
      </c>
      <c r="J133" s="86" t="str">
        <f>IF($A127&lt;=Daten!$B$8,LOOKUP($B127,Daten!$A$169:$A$218,Daten!$E$169:$E$218),"")</f>
        <v/>
      </c>
      <c r="K133" s="16" t="str">
        <f>IF(AND($A127&lt;=Daten!$B$8,NOT(Daten!$B$11)),LOOKUP($B127,Daten!$A$220:$A$269,Daten!$L$220:$L$269),"")</f>
        <v/>
      </c>
      <c r="L133" s="86" t="str">
        <f>IF($A127&lt;=Daten!$B$8,LOOKUP($B127,Daten!$A$220:$A$269,Daten!$E$220:$E$269),"")</f>
        <v/>
      </c>
      <c r="M133" s="16" t="str">
        <f>IF(AND($A127&lt;=Daten!$B$8,NOT(Daten!$B$11)),LOOKUP($B127,Daten!$A$271:$A$320,Daten!$L$271:$L$320),"")</f>
        <v/>
      </c>
      <c r="N133" s="86" t="str">
        <f>IF($A127&lt;=Daten!$B$8,LOOKUP($B127,Daten!$A$271:$A$320,Daten!$E$271:$E$320),"")</f>
        <v/>
      </c>
      <c r="O133" s="16" t="str">
        <f>IF(AND($A127&lt;=Daten!$B$8,NOT(Daten!$B$11)),LOOKUP($B127,Daten!$A$322:$A$371,Daten!$L$322:$L$371),"")</f>
        <v/>
      </c>
      <c r="P133" s="86" t="str">
        <f>IF($A127&lt;=Daten!$B$8,LOOKUP($B127,Daten!$A$322:$A$371,Daten!$E$322:$E$371),"")</f>
        <v/>
      </c>
    </row>
    <row r="134" spans="1:16" s="14" customFormat="1" ht="12" hidden="1" customHeight="1" x14ac:dyDescent="0.2">
      <c r="B134" s="15" t="str">
        <f>IF(AND($A127&lt;=Daten!$B$8,NOT(Daten!$B$11)),Daten!$E$10,"")</f>
        <v/>
      </c>
      <c r="C134" s="16" t="str">
        <f>IF(AND($A127&lt;=Daten!$B$8,NOT(Daten!$B$11)),LOOKUP($B127,Daten!$A$16:$A$65,Daten!$M$16:$M$65),"")</f>
        <v/>
      </c>
      <c r="D134" s="87"/>
      <c r="E134" s="16" t="str">
        <f>IF(AND($A127&lt;=Daten!$B$8,NOT(Daten!$B$11)),LOOKUP($B127,Daten!$A$67:$A$116,Daten!$M$67:$M$116),"")</f>
        <v/>
      </c>
      <c r="F134" s="87"/>
      <c r="G134" s="16" t="str">
        <f>IF(AND($A127&lt;=Daten!$B$8,NOT(Daten!$B$11)),LOOKUP($B127,Daten!$A$118:$A$167,Daten!$M$118:$M$167),"")</f>
        <v/>
      </c>
      <c r="H134" s="87"/>
      <c r="I134" s="16" t="str">
        <f>IF(AND($A127&lt;=Daten!$B$8,NOT(Daten!$B$11)),LOOKUP($B127,Daten!$A$169:$A$218,Daten!$M$169:$M$218),"")</f>
        <v/>
      </c>
      <c r="J134" s="87"/>
      <c r="K134" s="16" t="str">
        <f>IF(AND($A127&lt;=Daten!$B$8,NOT(Daten!$B$11)),LOOKUP($B127,Daten!$A$220:$A$269,Daten!$M$220:$M$269),"")</f>
        <v/>
      </c>
      <c r="L134" s="87"/>
      <c r="M134" s="16" t="str">
        <f>IF(AND($A127&lt;=Daten!$B$8,NOT(Daten!$B$11)),LOOKUP($B127,Daten!$A$271:$A$320,Daten!$M$271:$M$320),"")</f>
        <v/>
      </c>
      <c r="N134" s="87"/>
      <c r="O134" s="16" t="str">
        <f>IF(AND($A127&lt;=Daten!$B$8,NOT(Daten!$B$11)),LOOKUP($B127,Daten!$A$322:$A$371,Daten!$M$322:$M$371),"")</f>
        <v/>
      </c>
      <c r="P134" s="87"/>
    </row>
    <row r="135" spans="1:16" s="14" customFormat="1" ht="12" hidden="1" customHeight="1" x14ac:dyDescent="0.2">
      <c r="B135" s="15" t="str">
        <f>IF(AND($A127&lt;=Daten!$B$8,NOT(Daten!$B$11)),Daten!$F$10,"")</f>
        <v/>
      </c>
      <c r="C135" s="16" t="str">
        <f>IF(AND($A127&lt;=Daten!$B$8,NOT(Daten!$B$11)),LOOKUP($B127,Daten!$A$16:$A$65,Daten!$N$16:$N$65),"")</f>
        <v/>
      </c>
      <c r="D135" s="88"/>
      <c r="E135" s="16" t="str">
        <f>IF(AND($A127&lt;=Daten!$B$8,NOT(Daten!$B$11)),LOOKUP($B127,Daten!$A$67:$A$116,Daten!$N$67:$N$116),"")</f>
        <v/>
      </c>
      <c r="F135" s="88"/>
      <c r="G135" s="16" t="str">
        <f>IF(AND($A127&lt;=Daten!$B$8,NOT(Daten!$B$11)),LOOKUP($B127,Daten!$A$118:$A$167,Daten!$N$118:$N$167),"")</f>
        <v/>
      </c>
      <c r="H135" s="88"/>
      <c r="I135" s="16" t="str">
        <f>IF(AND($A127&lt;=Daten!$B$8,NOT(Daten!$B$11)),LOOKUP($B127,Daten!$A$169:$A$218,Daten!$N$169:$N$218),"")</f>
        <v/>
      </c>
      <c r="J135" s="88"/>
      <c r="K135" s="16" t="str">
        <f>IF(AND($A127&lt;=Daten!$B$8,NOT(Daten!$B$11)),LOOKUP($B127,Daten!$A$220:$A$269,Daten!$N$220:$N$269),"")</f>
        <v/>
      </c>
      <c r="L135" s="88"/>
      <c r="M135" s="16" t="str">
        <f>IF(AND($A127&lt;=Daten!$B$8,NOT(Daten!$B$11)),LOOKUP($B127,Daten!$A$271:$A$320,Daten!$N$271:$N$320),"")</f>
        <v/>
      </c>
      <c r="N135" s="88"/>
      <c r="O135" s="16" t="str">
        <f>IF(AND($A127&lt;=Daten!$B$8,NOT(Daten!$B$11)),LOOKUP($B127,Daten!$A$322:$A$371,Daten!$N$322:$N$371),"")</f>
        <v/>
      </c>
      <c r="P135" s="88"/>
    </row>
    <row r="136" spans="1:16" ht="12.75" hidden="1" customHeight="1" x14ac:dyDescent="0.2">
      <c r="A136" s="37">
        <v>16</v>
      </c>
      <c r="B136" s="80" t="str">
        <f>IF($A136&lt;=Daten!$B$8,Daten!Q$9,"")</f>
        <v/>
      </c>
      <c r="C136" s="91" t="str">
        <f>IF(A136&lt;=Daten!$B$8,LOOKUP(B136,Daten!$A$16:$A$65,Daten!$C16:$C65),"")</f>
        <v/>
      </c>
      <c r="D136" s="17" t="str">
        <f>IF($A136&lt;=Daten!$B$8,LOOKUP($B136,Daten!$A$16:$A$65,Daten!$P$16:$P$65),"") &amp; " " &amp; IF($A136&lt;=Daten!$B$8,LOOKUP($B136,Daten!$A$16:$A$65,Daten!$Q$16:$Q$65),"")</f>
        <v xml:space="preserve"> </v>
      </c>
      <c r="E136" s="91" t="str">
        <f>IF($A136&lt;=Daten!$B$8,LOOKUP($B136,Daten!$A67:$A116,Daten!$C67:$C116),"")</f>
        <v/>
      </c>
      <c r="F136" s="17" t="str">
        <f>IF($A136&lt;=Daten!$B$8,LOOKUP($B136,Daten!$A$67:$A$116,Daten!$P$67:$P$116),"") &amp; " " &amp; IF($A136&lt;=Daten!$B$8,LOOKUP($B136,Daten!$A$67:$A$116,Daten!$Q$67:$Q$116),"")</f>
        <v xml:space="preserve"> </v>
      </c>
      <c r="G136" s="91" t="str">
        <f>IF($A136&lt;=Daten!$B$8,LOOKUP($B136,Daten!$A$118:$A$167,Daten!$C118:$C167),"")</f>
        <v/>
      </c>
      <c r="H136" s="17" t="str">
        <f>IF($A136&lt;=Daten!$B$8,LOOKUP($B136,Daten!$A$118:$A$167,Daten!$P$118:$P$167),"") &amp; " " &amp; IF($A136&lt;=Daten!$B$8,LOOKUP($B136,Daten!$A$118:$A$167,Daten!$Q$118:$Q$167),"")</f>
        <v xml:space="preserve"> </v>
      </c>
      <c r="I136" s="91" t="str">
        <f>IF($A136&lt;=Daten!$B$8,LOOKUP($B136,Daten!$A169:$A218,Daten!$C169:$C218),"")</f>
        <v/>
      </c>
      <c r="J136" s="17" t="str">
        <f>IF($A136&lt;=Daten!$B$8,LOOKUP($B136,Daten!$A$169:$A$218,Daten!$P$169:$P$218),"") &amp; " " &amp; IF($A136&lt;=Daten!$B$8,LOOKUP($B136,Daten!$A$169:$A$218,Daten!$Q$169:$Q$218),"")</f>
        <v xml:space="preserve"> </v>
      </c>
      <c r="K136" s="91" t="str">
        <f>IF($A136&lt;=Daten!$B$8,LOOKUP($B136,Daten!$A220:$A269,Daten!$C220:$C269),"")</f>
        <v/>
      </c>
      <c r="L136" s="17" t="str">
        <f>IF($A136&lt;=Daten!$B$8,LOOKUP($B136,Daten!$A$220:$A$269,Daten!$P$220:$P$269),"") &amp; " " &amp; IF($A136&lt;=Daten!$B$8,LOOKUP($B136,Daten!$A$220:$A$269,Daten!$Q$220:$Q$269),"")</f>
        <v xml:space="preserve"> </v>
      </c>
      <c r="M136" s="91" t="str">
        <f>IF($A136&lt;=Daten!$B$8,LOOKUP($B136,Daten!$A271:$A320,Daten!$C271:$C320),"")</f>
        <v/>
      </c>
      <c r="N136" s="17" t="str">
        <f>IF($A136&lt;=Daten!$B$8,LOOKUP($B136,Daten!$A$271:$A$320,Daten!$P$271:$P$320),"") &amp; " " &amp; IF($A136&lt;=Daten!$B$8,LOOKUP($B136,Daten!$A$271:$A$320,Daten!$Q$271:$Q$320),"")</f>
        <v xml:space="preserve"> </v>
      </c>
      <c r="O136" s="91" t="str">
        <f>IF($A136&lt;=Daten!$B$8,LOOKUP($B136,Daten!$A322:$A371,Daten!$C322:$C371),"")</f>
        <v/>
      </c>
      <c r="P136" s="17" t="str">
        <f>IF($A136&lt;=Daten!$B$8,LOOKUP($B136,Daten!$A$322:$A$371,Daten!$P$322:$P$371),"") &amp; " " &amp; IF($A136&lt;=Daten!$B$8,LOOKUP($B136,Daten!$A$322:$A$371,Daten!$Q$322:$Q$371),"")</f>
        <v xml:space="preserve"> </v>
      </c>
    </row>
    <row r="137" spans="1:16" ht="12.75" hidden="1" customHeight="1" x14ac:dyDescent="0.2">
      <c r="A137" s="38"/>
      <c r="B137" s="81"/>
      <c r="C137" s="92"/>
      <c r="D137" s="18" t="str">
        <f>IF($A136&lt;=Daten!$B$8,LOOKUP($B136,Daten!$A$16:$A$65,Daten!$R$16:$R$65),"") &amp; " " &amp; IF($A136&lt;=Daten!$B$8,LOOKUP($B136,Daten!$A$16:$A$65,Daten!$S$16:$S$65),"")</f>
        <v xml:space="preserve"> </v>
      </c>
      <c r="E137" s="92"/>
      <c r="F137" s="18" t="str">
        <f>IF($A136&lt;=Daten!$B$8,LOOKUP($B136,Daten!$A$67:$A$116,Daten!$R$67:$R$116),"") &amp; " " &amp; IF($A136&lt;=Daten!$B$8,LOOKUP($B136,Daten!$A$67:$A$116,Daten!$S$67:$S$116),"")</f>
        <v xml:space="preserve"> </v>
      </c>
      <c r="G137" s="92"/>
      <c r="H137" s="18" t="str">
        <f>IF($A136&lt;=Daten!$B$8,LOOKUP($B136,Daten!$A$118:$A$167,Daten!$R$118:$R$167),"") &amp; " " &amp; IF($A136&lt;=Daten!$B$8,LOOKUP($B136,Daten!$A$118:$A$167,Daten!$S$118:$S$167),"")</f>
        <v xml:space="preserve"> </v>
      </c>
      <c r="I137" s="92"/>
      <c r="J137" s="18" t="str">
        <f>IF($A136&lt;=Daten!$B$8,LOOKUP($B136,Daten!$A$169:$A$218,Daten!$R$169:$R$218),"") &amp; " " &amp; IF($A136&lt;=Daten!$B$8,LOOKUP($B136,Daten!$A$169:$A$218,Daten!$S$169:$S$218),"")</f>
        <v xml:space="preserve"> </v>
      </c>
      <c r="K137" s="92"/>
      <c r="L137" s="18" t="str">
        <f>IF($A136&lt;=Daten!$B$8,LOOKUP($B136,Daten!$A$220:$A$269,Daten!$R$220:$R$269),"") &amp; " " &amp; IF($A136&lt;=Daten!$B$8,LOOKUP($B136,Daten!$A$220:$A$269,Daten!$S$220:$S$269),"")</f>
        <v xml:space="preserve"> </v>
      </c>
      <c r="M137" s="92"/>
      <c r="N137" s="18" t="str">
        <f>IF($A136&lt;=Daten!$B$8,LOOKUP($B136,Daten!$A$271:$A$320,Daten!$R$271:$R$320),"") &amp; " " &amp; IF($A136&lt;=Daten!$B$8,LOOKUP($B136,Daten!$A$271:$A$320,Daten!$S$271:$S$320),"")</f>
        <v xml:space="preserve"> </v>
      </c>
      <c r="O137" s="92"/>
      <c r="P137" s="18" t="str">
        <f>IF($A136&lt;=Daten!$B$8,LOOKUP($B136,Daten!$A$322:$A$371,Daten!$R$322:$R$371),"") &amp; " " &amp; IF($A136&lt;=Daten!$B$8,LOOKUP($B136,Daten!$A$322:$A$371,Daten!$S$322:$S$371),"")</f>
        <v xml:space="preserve"> </v>
      </c>
    </row>
    <row r="138" spans="1:16" ht="12.75" hidden="1" customHeight="1" x14ac:dyDescent="0.2">
      <c r="A138" s="38"/>
      <c r="B138" s="81"/>
      <c r="C138" s="92"/>
      <c r="D138" s="18" t="str">
        <f>IF($A136&lt;=Daten!$B$8,LOOKUP($B136,Daten!$A$16:$A$65,Daten!$T$16:$T$65),"") &amp; " " &amp; IF($A136&lt;=Daten!$B$8,LOOKUP($B136,Daten!$A$16:$A$65,Daten!$U$16:$U$65),"")</f>
        <v xml:space="preserve"> </v>
      </c>
      <c r="E138" s="92"/>
      <c r="F138" s="18" t="str">
        <f>IF($A136&lt;=Daten!$B$8,LOOKUP($B136,Daten!$A$67:$A$116,Daten!$T$67:$T$116),"") &amp; " " &amp; IF($A136&lt;=Daten!$B$8,LOOKUP($B136,Daten!$A$67:$A$116,Daten!$U$67:$U$116),"")</f>
        <v xml:space="preserve"> </v>
      </c>
      <c r="G138" s="92"/>
      <c r="H138" s="18" t="str">
        <f>IF($A136&lt;=Daten!$B$8,LOOKUP($B136,Daten!$A$118:$A$167,Daten!$T$118:$T$167),"") &amp; " " &amp; IF($A136&lt;=Daten!$B$8,LOOKUP($B136,Daten!$A$118:$A$167,Daten!$U$118:$U$167),"")</f>
        <v xml:space="preserve"> </v>
      </c>
      <c r="I138" s="92"/>
      <c r="J138" s="18" t="str">
        <f>IF($A136&lt;=Daten!$B$8,LOOKUP($B136,Daten!$A$169:$A$218,Daten!$T$169:$T$218),"") &amp; " " &amp; IF($A136&lt;=Daten!$B$8,LOOKUP($B136,Daten!$A$169:$A$218,Daten!$U$169:$U$218),"")</f>
        <v xml:space="preserve"> </v>
      </c>
      <c r="K138" s="92"/>
      <c r="L138" s="18" t="str">
        <f>IF($A136&lt;=Daten!$B$8,LOOKUP($B136,Daten!$A$220:$A$269,Daten!$T$220:$T$269),"") &amp; " " &amp; IF($A136&lt;=Daten!$B$8,LOOKUP($B136,Daten!$A$220:$A$269,Daten!$U$220:$U$269),"")</f>
        <v xml:space="preserve"> </v>
      </c>
      <c r="M138" s="92"/>
      <c r="N138" s="18" t="str">
        <f>IF($A136&lt;=Daten!$B$8,LOOKUP($B136,Daten!$A$271:$A$320,Daten!$T$271:$T$320),"") &amp; " " &amp; IF($A136&lt;=Daten!$B$8,LOOKUP($B136,Daten!$A$271:$A$320,Daten!$U$271:$U$320),"")</f>
        <v xml:space="preserve"> </v>
      </c>
      <c r="O138" s="92"/>
      <c r="P138" s="18" t="str">
        <f>IF($A136&lt;=Daten!$B$8,LOOKUP($B136,Daten!$A$322:$A$371,Daten!$T$322:$T$371),"") &amp; " " &amp; IF($A136&lt;=Daten!$B$8,LOOKUP($B136,Daten!$A$322:$A$371,Daten!$U$322:$U$371),"")</f>
        <v xml:space="preserve"> </v>
      </c>
    </row>
    <row r="139" spans="1:16" ht="12.75" hidden="1" customHeight="1" x14ac:dyDescent="0.2">
      <c r="A139" s="38"/>
      <c r="B139" s="81"/>
      <c r="C139" s="92"/>
      <c r="D139" s="18" t="str">
        <f>IF($A136&lt;=Daten!$B$8,LOOKUP($B136,Daten!$A$16:$A$65,Daten!$V$16:$V$65),"") &amp; " " &amp; IF($A136&lt;=Daten!$B$8,LOOKUP($B136,Daten!$A$16:$A$65,Daten!$W$16:$W$65),"")</f>
        <v xml:space="preserve"> </v>
      </c>
      <c r="E139" s="92"/>
      <c r="F139" s="18" t="str">
        <f>IF($A136&lt;=Daten!$B$8,LOOKUP($B136,Daten!$A$67:$A$116,Daten!$V$67:$V$116),"") &amp; " " &amp; IF($A136&lt;=Daten!$B$8,LOOKUP($B136,Daten!$A$67:$A$116,Daten!$W$67:$W$116),"")</f>
        <v xml:space="preserve"> </v>
      </c>
      <c r="G139" s="92"/>
      <c r="H139" s="18" t="str">
        <f>IF($A136&lt;=Daten!$B$8,LOOKUP($B136,Daten!$A$118:$A$167,Daten!$V$118:$V$167),"") &amp; " " &amp; IF($A136&lt;=Daten!$B$8,LOOKUP($B136,Daten!$A$118:$A$167,Daten!$W$118:$W$167),"")</f>
        <v xml:space="preserve"> </v>
      </c>
      <c r="I139" s="92"/>
      <c r="J139" s="18" t="str">
        <f>IF($A136&lt;=Daten!$B$8,LOOKUP($B136,Daten!$A$169:$A$218,Daten!$V$169:$V$218),"") &amp; " " &amp; IF($A136&lt;=Daten!$B$8,LOOKUP($B136,Daten!$A$169:$A$218,Daten!$W$169:$W$218),"")</f>
        <v xml:space="preserve"> </v>
      </c>
      <c r="K139" s="92"/>
      <c r="L139" s="18" t="str">
        <f>IF($A136&lt;=Daten!$B$8,LOOKUP($B136,Daten!$A$220:$A$269,Daten!$V$220:$V$269),"") &amp; " " &amp; IF($A136&lt;=Daten!$B$8,LOOKUP($B136,Daten!$A$220:$A$269,Daten!$W$220:$W$269),"")</f>
        <v xml:space="preserve"> </v>
      </c>
      <c r="M139" s="92"/>
      <c r="N139" s="18" t="str">
        <f>IF($A136&lt;=Daten!$B$8,LOOKUP($B136,Daten!$A$271:$A$320,Daten!$V$271:$V$320),"") &amp; " " &amp; IF($A136&lt;=Daten!$B$8,LOOKUP($B136,Daten!$A$271:$A$320,Daten!$W$271:$W$320),"")</f>
        <v xml:space="preserve"> </v>
      </c>
      <c r="O139" s="92"/>
      <c r="P139" s="18" t="str">
        <f>IF($A136&lt;=Daten!$B$8,LOOKUP($B136,Daten!$A$322:$A$371,Daten!$V$322:$V$371),"") &amp; " " &amp; IF($A136&lt;=Daten!$B$8,LOOKUP($B136,Daten!$A$322:$A$371,Daten!$W$322:$W$371),"")</f>
        <v xml:space="preserve"> </v>
      </c>
    </row>
    <row r="140" spans="1:16" ht="12.75" hidden="1" customHeight="1" x14ac:dyDescent="0.2">
      <c r="A140" s="38"/>
      <c r="B140" s="81"/>
      <c r="C140" s="92"/>
      <c r="D140" s="18" t="str">
        <f>IF($A136&lt;=Daten!$B$8,LOOKUP($B136,Daten!$A$16:$A$65,Daten!$X$16:$X$65),"") &amp; " " &amp; IF($A136&lt;=Daten!$B$8,LOOKUP($B136,Daten!$A$16:$A$65,Daten!$Y$16:$Y$65),"")</f>
        <v xml:space="preserve"> </v>
      </c>
      <c r="E140" s="92"/>
      <c r="F140" s="18" t="str">
        <f>IF($A136&lt;=Daten!$B$8,LOOKUP($B136,Daten!$A$67:$A$116,Daten!$X$67:$X$116),"") &amp; " " &amp; IF($A136&lt;=Daten!$B$8,LOOKUP($B136,Daten!$A$67:$A$116,Daten!$Y$67:$Y$116),"")</f>
        <v xml:space="preserve"> </v>
      </c>
      <c r="G140" s="92"/>
      <c r="H140" s="18" t="str">
        <f>IF($A136&lt;=Daten!$B$8,LOOKUP($B136,Daten!$A$118:$A$167,Daten!$X$118:$X$167),"") &amp; " " &amp; IF($A136&lt;=Daten!$B$8,LOOKUP($B136,Daten!$A$118:$A$167,Daten!$Y$118:$Y$167),"")</f>
        <v xml:space="preserve"> </v>
      </c>
      <c r="I140" s="92"/>
      <c r="J140" s="18" t="str">
        <f>IF($A136&lt;=Daten!$B$8,LOOKUP($B136,Daten!$A$169:$A$218,Daten!$X$169:$X$218),"") &amp; " " &amp; IF($A136&lt;=Daten!$B$8,LOOKUP($B136,Daten!$A$169:$A$218,Daten!$Y$169:$Y$218),"")</f>
        <v xml:space="preserve"> </v>
      </c>
      <c r="K140" s="92"/>
      <c r="L140" s="18" t="str">
        <f>IF($A136&lt;=Daten!$B$8,LOOKUP($B136,Daten!$A$220:$A$269,Daten!$X$220:$X$269),"") &amp; " " &amp; IF($A136&lt;=Daten!$B$8,LOOKUP($B136,Daten!$A$220:$A$269,Daten!$Y$220:$Y$269),"")</f>
        <v xml:space="preserve"> </v>
      </c>
      <c r="M140" s="92"/>
      <c r="N140" s="18" t="str">
        <f>IF($A136&lt;=Daten!$B$8,LOOKUP($B136,Daten!$A$271:$A$320,Daten!$X$271:$X$320),"") &amp; " " &amp; IF($A136&lt;=Daten!$B$8,LOOKUP($B136,Daten!$A$271:$A$320,Daten!$Y$271:$Y$320),"")</f>
        <v xml:space="preserve"> </v>
      </c>
      <c r="O140" s="92"/>
      <c r="P140" s="18" t="str">
        <f>IF($A136&lt;=Daten!$B$8,LOOKUP($B136,Daten!$A$322:$A$371,Daten!$X$322:$X$371),"") &amp; " " &amp; IF($A136&lt;=Daten!$B$8,LOOKUP($B136,Daten!$A$322:$A$371,Daten!$Y$322:$Y$371),"")</f>
        <v xml:space="preserve"> </v>
      </c>
    </row>
    <row r="141" spans="1:16" ht="12.75" hidden="1" customHeight="1" x14ac:dyDescent="0.2">
      <c r="A141" s="38"/>
      <c r="B141" s="81"/>
      <c r="C141" s="100"/>
      <c r="D141" s="19" t="str">
        <f>IF($A136&lt;=Daten!$B$8,LOOKUP($B136,Daten!$A$16:$A$65,Daten!$Z$16:$Z$65),"") &amp; " " &amp; IF($A136&lt;=Daten!$B$8,LOOKUP($B136,Daten!$A$16:$A$65,Daten!$AA$16:$AA$65),"")</f>
        <v xml:space="preserve"> </v>
      </c>
      <c r="E141" s="100"/>
      <c r="F141" s="19" t="str">
        <f>IF($A136&lt;=Daten!$B$8,LOOKUP($B136,Daten!$A$67:$A$116,Daten!$Z$67:$Z$116),"") &amp; " " &amp; IF($A136&lt;=Daten!$B$8,LOOKUP($B136,Daten!$A$67:$A$116,Daten!$AA$67:$AA$116),"")</f>
        <v xml:space="preserve"> </v>
      </c>
      <c r="G141" s="100"/>
      <c r="H141" s="19" t="str">
        <f>IF($A136&lt;=Daten!$B$8,LOOKUP($B136,Daten!$A$118:$A$167,Daten!$Z$118:$Z$167),"") &amp; " " &amp; IF($A136&lt;=Daten!$B$8,LOOKUP($B136,Daten!$A$118:$A$167,Daten!$AA$118:$AA$167),"")</f>
        <v xml:space="preserve"> </v>
      </c>
      <c r="I141" s="100"/>
      <c r="J141" s="19" t="str">
        <f>IF($A136&lt;=Daten!$B$8,LOOKUP($B136,Daten!$A$169:$A$218,Daten!$Z$169:$Z$218),"") &amp; " " &amp; IF($A136&lt;=Daten!$B$8,LOOKUP($B136,Daten!$A$169:$A$218,Daten!$AA$169:$AA$218),"")</f>
        <v xml:space="preserve"> </v>
      </c>
      <c r="K141" s="100"/>
      <c r="L141" s="19" t="str">
        <f>IF($A136&lt;=Daten!$B$8,LOOKUP($B136,Daten!$A$220:$A$269,Daten!$Z$220:$Z$269),"") &amp; " " &amp; IF($A136&lt;=Daten!$B$8,LOOKUP($B136,Daten!$A$220:$A$269,Daten!$AA$220:$AA$269),"")</f>
        <v xml:space="preserve"> </v>
      </c>
      <c r="M141" s="100"/>
      <c r="N141" s="19" t="str">
        <f>IF($A136&lt;=Daten!$B$8,LOOKUP($B136,Daten!$A$271:$A$320,Daten!$Z$271:$Z$320),"") &amp; " " &amp; IF($A136&lt;=Daten!$B$8,LOOKUP($B136,Daten!$A$271:$A$320,Daten!$AA$271:$AA$320),"")</f>
        <v xml:space="preserve"> </v>
      </c>
      <c r="O141" s="100"/>
      <c r="P141" s="19" t="str">
        <f>IF($A136&lt;=Daten!$B$8,LOOKUP($B136,Daten!$A$322:$A$371,Daten!$Z$322:$Z$371),"") &amp; " " &amp; IF($A136&lt;=Daten!$B$8,LOOKUP($B136,Daten!$A$322:$A$371,Daten!$AA$322:$AA$371),"")</f>
        <v xml:space="preserve"> </v>
      </c>
    </row>
    <row r="142" spans="1:16" ht="12" hidden="1" customHeight="1" x14ac:dyDescent="0.2">
      <c r="A142" s="23"/>
      <c r="B142" s="15" t="str">
        <f>IF(AND($A136&lt;=Daten!$B$8,NOT(Daten!$B$11)),Daten!$D$10,"")</f>
        <v/>
      </c>
      <c r="C142" s="20" t="str">
        <f>IF(AND($A136&lt;=Daten!$B$8,NOT(Daten!$B$11)),LOOKUP($B136,Daten!$A$16:$A$65,Daten!$L$16:$L$65),"")</f>
        <v/>
      </c>
      <c r="D142" s="94" t="str">
        <f>IF($A136&lt;=Daten!$B$8,LOOKUP($B136,Daten!$A$16:$A$65,Daten!$E$16:$E$65),"")</f>
        <v/>
      </c>
      <c r="E142" s="20" t="str">
        <f>IF(AND($A136&lt;=Daten!$B$8,NOT(Daten!$B$11)),LOOKUP($B136,Daten!$A$67:$A$116,Daten!$L$67:$L$116),"")</f>
        <v/>
      </c>
      <c r="F142" s="94" t="str">
        <f>IF($A136&lt;=Daten!$B$8,LOOKUP($B136,Daten!$A$67:$A$116,Daten!$E$67:$E$116),"")</f>
        <v/>
      </c>
      <c r="G142" s="20" t="str">
        <f>IF(AND($A136&lt;=Daten!$B$8,NOT(Daten!$B$11)),LOOKUP($B136,Daten!$A$118:$A$167,Daten!$L$118:$L$167),"")</f>
        <v/>
      </c>
      <c r="H142" s="94" t="str">
        <f>IF($A136&lt;=Daten!$B$8,LOOKUP($B136,Daten!$A$118:$A$167,Daten!$E$118:$E$167),"")</f>
        <v/>
      </c>
      <c r="I142" s="20" t="str">
        <f>IF(AND($A136&lt;=Daten!$B$8,NOT(Daten!$B$11)),LOOKUP($B136,Daten!$A$169:$A$218,Daten!$L$169:$L$218),"")</f>
        <v/>
      </c>
      <c r="J142" s="94" t="str">
        <f>IF($A136&lt;=Daten!$B$8,LOOKUP($B136,Daten!$A$169:$A$218,Daten!$E$169:$E$218),"")</f>
        <v/>
      </c>
      <c r="K142" s="20" t="str">
        <f>IF(AND($A136&lt;=Daten!$B$8,NOT(Daten!$B$11)),LOOKUP($B136,Daten!$A$220:$A$269,Daten!$L$220:$L$269),"")</f>
        <v/>
      </c>
      <c r="L142" s="94" t="str">
        <f>IF($A136&lt;=Daten!$B$8,LOOKUP($B136,Daten!$A$220:$A$269,Daten!$E$220:$E$269),"")</f>
        <v/>
      </c>
      <c r="M142" s="20" t="str">
        <f>IF(AND($A136&lt;=Daten!$B$8,NOT(Daten!$B$11)),LOOKUP($B136,Daten!$A$271:$A$320,Daten!$L$271:$L$320),"")</f>
        <v/>
      </c>
      <c r="N142" s="94" t="str">
        <f>IF($A136&lt;=Daten!$B$8,LOOKUP($B136,Daten!$A$271:$A$320,Daten!$E$271:$E$320),"")</f>
        <v/>
      </c>
      <c r="O142" s="20" t="str">
        <f>IF(AND($A136&lt;=Daten!$B$8,NOT(Daten!$B$11)),LOOKUP($B136,Daten!$A$322:$A$371,Daten!$L$322:$L$371),"")</f>
        <v/>
      </c>
      <c r="P142" s="94" t="str">
        <f>IF($A136&lt;=Daten!$B$8,LOOKUP($B136,Daten!$A$322:$A$371,Daten!$E$322:$E$371),"")</f>
        <v/>
      </c>
    </row>
    <row r="143" spans="1:16" s="14" customFormat="1" ht="12" hidden="1" customHeight="1" x14ac:dyDescent="0.2">
      <c r="B143" s="15" t="str">
        <f>IF(AND($A136&lt;=Daten!$B$8,NOT(Daten!$B$11)),Daten!$E$10,"")</f>
        <v/>
      </c>
      <c r="C143" s="20" t="str">
        <f>IF(AND($A136&lt;=Daten!$B$8,NOT(Daten!$B$11)),LOOKUP($B136,Daten!$A$16:$A$65,Daten!$M$16:$M$65),"")</f>
        <v/>
      </c>
      <c r="D143" s="95"/>
      <c r="E143" s="20" t="str">
        <f>IF(AND($A136&lt;=Daten!$B$8,NOT(Daten!$B$11)),LOOKUP($B136,Daten!$A$67:$A$116,Daten!$M$67:$M$116),"")</f>
        <v/>
      </c>
      <c r="F143" s="95"/>
      <c r="G143" s="20" t="str">
        <f>IF(AND($A136&lt;=Daten!$B$8,NOT(Daten!$B$11)),LOOKUP($B136,Daten!$A$118:$A$167,Daten!$M$118:$M$167),"")</f>
        <v/>
      </c>
      <c r="H143" s="95"/>
      <c r="I143" s="20" t="str">
        <f>IF(AND($A136&lt;=Daten!$B$8,NOT(Daten!$B$11)),LOOKUP($B136,Daten!$A$169:$A$218,Daten!$M$169:$M$218),"")</f>
        <v/>
      </c>
      <c r="J143" s="95"/>
      <c r="K143" s="20" t="str">
        <f>IF(AND($A136&lt;=Daten!$B$8,NOT(Daten!$B$11)),LOOKUP($B136,Daten!$A$220:$A$269,Daten!$M$220:$M$269),"")</f>
        <v/>
      </c>
      <c r="L143" s="95"/>
      <c r="M143" s="20" t="str">
        <f>IF(AND($A136&lt;=Daten!$B$8,NOT(Daten!$B$11)),LOOKUP($B136,Daten!$A$271:$A$320,Daten!$M$271:$M$320),"")</f>
        <v/>
      </c>
      <c r="N143" s="95"/>
      <c r="O143" s="20" t="str">
        <f>IF(AND($A136&lt;=Daten!$B$8,NOT(Daten!$B$11)),LOOKUP($B136,Daten!$A$322:$A$371,Daten!$M$322:$M$371),"")</f>
        <v/>
      </c>
      <c r="P143" s="95"/>
    </row>
    <row r="144" spans="1:16" s="14" customFormat="1" ht="12" hidden="1" customHeight="1" x14ac:dyDescent="0.2">
      <c r="B144" s="15" t="str">
        <f>IF(AND($A136&lt;=Daten!$B$8,NOT(Daten!$B$11)),Daten!$F$10,"")</f>
        <v/>
      </c>
      <c r="C144" s="20" t="str">
        <f>IF(AND($A136&lt;=Daten!$B$8,NOT(Daten!$B$11)),LOOKUP($B136,Daten!$A$16:$A$65,Daten!$N$16:$N$65),"")</f>
        <v/>
      </c>
      <c r="D144" s="96"/>
      <c r="E144" s="20" t="str">
        <f>IF(AND($A136&lt;=Daten!$B$8,NOT(Daten!$B$11)),LOOKUP($B136,Daten!$A$67:$A$116,Daten!$N$67:$N$116),"")</f>
        <v/>
      </c>
      <c r="F144" s="96"/>
      <c r="G144" s="20" t="str">
        <f>IF(AND($A136&lt;=Daten!$B$8,NOT(Daten!$B$11)),LOOKUP($B136,Daten!$A$118:$A$167,Daten!$N$118:$N$167),"")</f>
        <v/>
      </c>
      <c r="H144" s="96"/>
      <c r="I144" s="20" t="str">
        <f>IF(AND($A136&lt;=Daten!$B$8,NOT(Daten!$B$11)),LOOKUP($B136,Daten!$A$169:$A$218,Daten!$N$169:$N$218),"")</f>
        <v/>
      </c>
      <c r="J144" s="96"/>
      <c r="K144" s="20" t="str">
        <f>IF(AND($A136&lt;=Daten!$B$8,NOT(Daten!$B$11)),LOOKUP($B136,Daten!$A$220:$A$269,Daten!$N$220:$N$269),"")</f>
        <v/>
      </c>
      <c r="L144" s="96"/>
      <c r="M144" s="20" t="str">
        <f>IF(AND($A136&lt;=Daten!$B$8,NOT(Daten!$B$11)),LOOKUP($B136,Daten!$A$271:$A$320,Daten!$N$271:$N$320),"")</f>
        <v/>
      </c>
      <c r="N144" s="96"/>
      <c r="O144" s="20" t="str">
        <f>IF(AND($A136&lt;=Daten!$B$8,NOT(Daten!$B$11)),LOOKUP($B136,Daten!$A$322:$A$371,Daten!$N$322:$N$371),"")</f>
        <v/>
      </c>
      <c r="P144" s="96"/>
    </row>
    <row r="145" spans="1:16" ht="12.75" hidden="1" customHeight="1" x14ac:dyDescent="0.2">
      <c r="A145" s="37">
        <v>17</v>
      </c>
      <c r="B145" s="80" t="str">
        <f>IF($A145&lt;=Daten!$B$8,Daten!R$9,"")</f>
        <v/>
      </c>
      <c r="C145" s="82" t="str">
        <f>IF(A145&lt;=Daten!$B$8,LOOKUP(B145,Daten!$A$16:$A$65,Daten!$C$16:$C$65),"")</f>
        <v/>
      </c>
      <c r="D145" s="11" t="str">
        <f>IF($A145&lt;=Daten!$B$8,LOOKUP($B145,Daten!$A$16:$A$65,Daten!$P$16:$P$65),"") &amp; " " &amp; IF($A145&lt;=Daten!$B$8,LOOKUP($B145,Daten!$A$16:$A$65,Daten!$Q$16:$Q$65),"")</f>
        <v xml:space="preserve"> </v>
      </c>
      <c r="E145" s="82" t="str">
        <f>IF($A145&lt;=Daten!$B$8,LOOKUP($B145,Daten!$A67:$A116,Daten!$C67:$C116),"")</f>
        <v/>
      </c>
      <c r="F145" s="11" t="str">
        <f>IF($A145&lt;=Daten!$B$8,LOOKUP($B145,Daten!$A$67:$A$116,Daten!$P$67:$P$116),"") &amp; " " &amp; IF($A145&lt;=Daten!$B$8,LOOKUP($B145,Daten!$A$67:$A$116,Daten!$Q$67:$Q$116),"")</f>
        <v xml:space="preserve"> </v>
      </c>
      <c r="G145" s="82" t="str">
        <f>IF($A145&lt;=Daten!$B$8,LOOKUP($B145,Daten!$A$118:$A$167,Daten!$C118:$C167),"")</f>
        <v/>
      </c>
      <c r="H145" s="11" t="str">
        <f>IF($A145&lt;=Daten!$B$8,LOOKUP($B145,Daten!$A$118:$A$167,Daten!$P$118:$P$167),"") &amp; " " &amp; IF($A145&lt;=Daten!$B$8,LOOKUP($B145,Daten!$A$118:$A$167,Daten!$Q$118:$Q$167),"")</f>
        <v xml:space="preserve"> </v>
      </c>
      <c r="I145" s="82" t="str">
        <f>IF($A145&lt;=Daten!$B$8,LOOKUP($B145,Daten!$A169:$A218,Daten!$C169:$C218),"")</f>
        <v/>
      </c>
      <c r="J145" s="11" t="str">
        <f>IF($A145&lt;=Daten!$B$8,LOOKUP($B145,Daten!$A$169:$A$218,Daten!$P$169:$P$218),"") &amp; " " &amp; IF($A145&lt;=Daten!$B$8,LOOKUP($B145,Daten!$A$169:$A$218,Daten!$Q$169:$Q$218),"")</f>
        <v xml:space="preserve"> </v>
      </c>
      <c r="K145" s="82" t="str">
        <f>IF($A145&lt;=Daten!$B$8,LOOKUP($B145,Daten!$A220:$A269,Daten!$C220:$C269),"")</f>
        <v/>
      </c>
      <c r="L145" s="11" t="str">
        <f>IF($A145&lt;=Daten!$B$8,LOOKUP($B145,Daten!$A$220:$A$269,Daten!$P$220:$P$269),"") &amp; " " &amp; IF($A145&lt;=Daten!$B$8,LOOKUP($B145,Daten!$A$220:$A$269,Daten!$Q$220:$Q$269),"")</f>
        <v xml:space="preserve"> </v>
      </c>
      <c r="M145" s="82" t="str">
        <f>IF($A145&lt;=Daten!$B$8,LOOKUP($B145,Daten!$A271:$A320,Daten!$C271:$C320),"")</f>
        <v/>
      </c>
      <c r="N145" s="11" t="str">
        <f>IF($A145&lt;=Daten!$B$8,LOOKUP($B145,Daten!$A$271:$A$320,Daten!$P$271:$P$320),"") &amp; " " &amp; IF($A145&lt;=Daten!$B$8,LOOKUP($B145,Daten!$A$271:$A$320,Daten!$Q$271:$Q$320),"")</f>
        <v xml:space="preserve"> </v>
      </c>
      <c r="O145" s="82" t="str">
        <f>IF($A145&lt;=Daten!$B$8,LOOKUP($B145,Daten!$A322:$A371,Daten!$C322:$C371),"")</f>
        <v/>
      </c>
      <c r="P145" s="11" t="str">
        <f>IF($A145&lt;=Daten!$B$8,LOOKUP($B145,Daten!$A$322:$A$371,Daten!$P$322:$P$371),"") &amp; " " &amp; IF($A145&lt;=Daten!$B$8,LOOKUP($B145,Daten!$A$322:$A$371,Daten!$Q$322:$Q$371),"")</f>
        <v xml:space="preserve"> </v>
      </c>
    </row>
    <row r="146" spans="1:16" ht="12.75" hidden="1" customHeight="1" x14ac:dyDescent="0.2">
      <c r="A146" s="38"/>
      <c r="B146" s="81"/>
      <c r="C146" s="83"/>
      <c r="D146" s="12" t="str">
        <f>IF($A145&lt;=Daten!$B$8,LOOKUP($B145,Daten!$A$16:$A$65,Daten!$R$16:$R$65),"") &amp; " " &amp; IF($A145&lt;=Daten!$B$8,LOOKUP($B145,Daten!$A$16:$A$65,Daten!$S$16:$S$65),"")</f>
        <v xml:space="preserve"> </v>
      </c>
      <c r="E146" s="83"/>
      <c r="F146" s="12" t="str">
        <f>IF($A145&lt;=Daten!$B$8,LOOKUP($B145,Daten!$A$67:$A$116,Daten!$R$67:$R$116),"") &amp; " " &amp; IF($A145&lt;=Daten!$B$8,LOOKUP($B145,Daten!$A$67:$A$116,Daten!$S$67:$S$116),"")</f>
        <v xml:space="preserve"> </v>
      </c>
      <c r="G146" s="83"/>
      <c r="H146" s="12" t="str">
        <f>IF($A145&lt;=Daten!$B$8,LOOKUP($B145,Daten!$A$118:$A$167,Daten!$R$118:$R$167),"") &amp; " " &amp; IF($A145&lt;=Daten!$B$8,LOOKUP($B145,Daten!$A$118:$A$167,Daten!$S$118:$S$167),"")</f>
        <v xml:space="preserve"> </v>
      </c>
      <c r="I146" s="83"/>
      <c r="J146" s="12" t="str">
        <f>IF($A145&lt;=Daten!$B$8,LOOKUP($B145,Daten!$A$169:$A$218,Daten!$R$169:$R$218),"") &amp; " " &amp; IF($A145&lt;=Daten!$B$8,LOOKUP($B145,Daten!$A$169:$A$218,Daten!$S$169:$S$218),"")</f>
        <v xml:space="preserve"> </v>
      </c>
      <c r="K146" s="83"/>
      <c r="L146" s="12" t="str">
        <f>IF($A145&lt;=Daten!$B$8,LOOKUP($B145,Daten!$A$220:$A$269,Daten!$R$220:$R$269),"") &amp; " " &amp; IF($A145&lt;=Daten!$B$8,LOOKUP($B145,Daten!$A$220:$A$269,Daten!$S$220:$S$269),"")</f>
        <v xml:space="preserve"> </v>
      </c>
      <c r="M146" s="83"/>
      <c r="N146" s="12" t="str">
        <f>IF($A145&lt;=Daten!$B$8,LOOKUP($B145,Daten!$A$271:$A$320,Daten!$R$271:$R$320),"") &amp; " " &amp; IF($A145&lt;=Daten!$B$8,LOOKUP($B145,Daten!$A$271:$A$320,Daten!$S$271:$S$320),"")</f>
        <v xml:space="preserve"> </v>
      </c>
      <c r="O146" s="83"/>
      <c r="P146" s="12" t="str">
        <f>IF($A145&lt;=Daten!$B$8,LOOKUP($B145,Daten!$A$322:$A$371,Daten!$R$322:$R$371),"") &amp; " " &amp; IF($A145&lt;=Daten!$B$8,LOOKUP($B145,Daten!$A$322:$A$371,Daten!$S$322:$S$371),"")</f>
        <v xml:space="preserve"> </v>
      </c>
    </row>
    <row r="147" spans="1:16" ht="12.75" hidden="1" customHeight="1" x14ac:dyDescent="0.2">
      <c r="A147" s="38"/>
      <c r="B147" s="81"/>
      <c r="C147" s="83"/>
      <c r="D147" s="12" t="str">
        <f>IF($A145&lt;=Daten!$B$8,LOOKUP($B145,Daten!$A$16:$A$65,Daten!$T$16:$T$65),"") &amp; " " &amp; IF($A145&lt;=Daten!$B$8,LOOKUP($B145,Daten!$A$16:$A$65,Daten!$U$16:$U$65),"")</f>
        <v xml:space="preserve"> </v>
      </c>
      <c r="E147" s="83"/>
      <c r="F147" s="12" t="str">
        <f>IF($A145&lt;=Daten!$B$8,LOOKUP($B145,Daten!$A$67:$A$116,Daten!$T$67:$T$116),"") &amp; " " &amp; IF($A145&lt;=Daten!$B$8,LOOKUP($B145,Daten!$A$67:$A$116,Daten!$U$67:$U$116),"")</f>
        <v xml:space="preserve"> </v>
      </c>
      <c r="G147" s="83"/>
      <c r="H147" s="12" t="str">
        <f>IF($A145&lt;=Daten!$B$8,LOOKUP($B145,Daten!$A$118:$A$167,Daten!$T$118:$T$167),"") &amp; " " &amp; IF($A145&lt;=Daten!$B$8,LOOKUP($B145,Daten!$A$118:$A$167,Daten!$U$118:$U$167),"")</f>
        <v xml:space="preserve"> </v>
      </c>
      <c r="I147" s="83"/>
      <c r="J147" s="12" t="str">
        <f>IF($A145&lt;=Daten!$B$8,LOOKUP($B145,Daten!$A$169:$A$218,Daten!$T$169:$T$218),"") &amp; " " &amp; IF($A145&lt;=Daten!$B$8,LOOKUP($B145,Daten!$A$169:$A$218,Daten!$U$169:$U$218),"")</f>
        <v xml:space="preserve"> </v>
      </c>
      <c r="K147" s="83"/>
      <c r="L147" s="12" t="str">
        <f>IF($A145&lt;=Daten!$B$8,LOOKUP($B145,Daten!$A$220:$A$269,Daten!$T$220:$T$269),"") &amp; " " &amp; IF($A145&lt;=Daten!$B$8,LOOKUP($B145,Daten!$A$220:$A$269,Daten!$U$220:$U$269),"")</f>
        <v xml:space="preserve"> </v>
      </c>
      <c r="M147" s="83"/>
      <c r="N147" s="12" t="str">
        <f>IF($A145&lt;=Daten!$B$8,LOOKUP($B145,Daten!$A$271:$A$320,Daten!$T$271:$T$320),"") &amp; " " &amp; IF($A145&lt;=Daten!$B$8,LOOKUP($B145,Daten!$A$271:$A$320,Daten!$U$271:$U$320),"")</f>
        <v xml:space="preserve"> </v>
      </c>
      <c r="O147" s="83"/>
      <c r="P147" s="12" t="str">
        <f>IF($A145&lt;=Daten!$B$8,LOOKUP($B145,Daten!$A$322:$A$371,Daten!$T$322:$T$371),"") &amp; " " &amp; IF($A145&lt;=Daten!$B$8,LOOKUP($B145,Daten!$A$322:$A$371,Daten!$U$322:$U$371),"")</f>
        <v xml:space="preserve"> </v>
      </c>
    </row>
    <row r="148" spans="1:16" ht="12.75" hidden="1" customHeight="1" x14ac:dyDescent="0.2">
      <c r="A148" s="38"/>
      <c r="B148" s="81"/>
      <c r="C148" s="83"/>
      <c r="D148" s="12" t="str">
        <f>IF($A145&lt;=Daten!$B$8,LOOKUP($B145,Daten!$A$16:$A$65,Daten!$V$16:$V$65),"") &amp; " " &amp; IF($A145&lt;=Daten!$B$8,LOOKUP($B145,Daten!$A$16:$A$65,Daten!$W$16:$W$65),"")</f>
        <v xml:space="preserve"> </v>
      </c>
      <c r="E148" s="83"/>
      <c r="F148" s="12" t="str">
        <f>IF($A145&lt;=Daten!$B$8,LOOKUP($B145,Daten!$A$67:$A$116,Daten!$V$67:$V$116),"") &amp; " " &amp; IF($A145&lt;=Daten!$B$8,LOOKUP($B145,Daten!$A$67:$A$116,Daten!$W$67:$W$116),"")</f>
        <v xml:space="preserve"> </v>
      </c>
      <c r="G148" s="83"/>
      <c r="H148" s="12" t="str">
        <f>IF($A145&lt;=Daten!$B$8,LOOKUP($B145,Daten!$A$118:$A$167,Daten!$V$118:$V$167),"") &amp; " " &amp; IF($A145&lt;=Daten!$B$8,LOOKUP($B145,Daten!$A$118:$A$167,Daten!$W$118:$W$167),"")</f>
        <v xml:space="preserve"> </v>
      </c>
      <c r="I148" s="83"/>
      <c r="J148" s="12" t="str">
        <f>IF($A145&lt;=Daten!$B$8,LOOKUP($B145,Daten!$A$169:$A$218,Daten!$V$169:$V$218),"") &amp; " " &amp; IF($A145&lt;=Daten!$B$8,LOOKUP($B145,Daten!$A$169:$A$218,Daten!$W$169:$W$218),"")</f>
        <v xml:space="preserve"> </v>
      </c>
      <c r="K148" s="83"/>
      <c r="L148" s="12" t="str">
        <f>IF($A145&lt;=Daten!$B$8,LOOKUP($B145,Daten!$A$220:$A$269,Daten!$V$220:$V$269),"") &amp; " " &amp; IF($A145&lt;=Daten!$B$8,LOOKUP($B145,Daten!$A$220:$A$269,Daten!$W$220:$W$269),"")</f>
        <v xml:space="preserve"> </v>
      </c>
      <c r="M148" s="83"/>
      <c r="N148" s="12" t="str">
        <f>IF($A145&lt;=Daten!$B$8,LOOKUP($B145,Daten!$A$271:$A$320,Daten!$V$271:$V$320),"") &amp; " " &amp; IF($A145&lt;=Daten!$B$8,LOOKUP($B145,Daten!$A$271:$A$320,Daten!$W$271:$W$320),"")</f>
        <v xml:space="preserve"> </v>
      </c>
      <c r="O148" s="83"/>
      <c r="P148" s="12" t="str">
        <f>IF($A145&lt;=Daten!$B$8,LOOKUP($B145,Daten!$A$322:$A$371,Daten!$V$322:$V$371),"") &amp; " " &amp; IF($A145&lt;=Daten!$B$8,LOOKUP($B145,Daten!$A$322:$A$371,Daten!$W$322:$W$371),"")</f>
        <v xml:space="preserve"> </v>
      </c>
    </row>
    <row r="149" spans="1:16" ht="12.75" hidden="1" customHeight="1" x14ac:dyDescent="0.2">
      <c r="A149" s="38"/>
      <c r="B149" s="81"/>
      <c r="C149" s="83"/>
      <c r="D149" s="12" t="str">
        <f>IF($A145&lt;=Daten!$B$8,LOOKUP($B145,Daten!$A$16:$A$65,Daten!$X$16:$X$65),"") &amp; " " &amp; IF($A145&lt;=Daten!$B$8,LOOKUP($B145,Daten!$A$16:$A$65,Daten!$Y$16:$Y$65),"")</f>
        <v xml:space="preserve"> </v>
      </c>
      <c r="E149" s="83"/>
      <c r="F149" s="12" t="str">
        <f>IF($A145&lt;=Daten!$B$8,LOOKUP($B145,Daten!$A$67:$A$116,Daten!$X$67:$X$116),"") &amp; " " &amp; IF($A145&lt;=Daten!$B$8,LOOKUP($B145,Daten!$A$67:$A$116,Daten!$Y$67:$Y$116),"")</f>
        <v xml:space="preserve"> </v>
      </c>
      <c r="G149" s="83"/>
      <c r="H149" s="12" t="str">
        <f>IF($A145&lt;=Daten!$B$8,LOOKUP($B145,Daten!$A$118:$A$167,Daten!$X$118:$X$167),"") &amp; " " &amp; IF($A145&lt;=Daten!$B$8,LOOKUP($B145,Daten!$A$118:$A$167,Daten!$Y$118:$Y$167),"")</f>
        <v xml:space="preserve"> </v>
      </c>
      <c r="I149" s="83"/>
      <c r="J149" s="12" t="str">
        <f>IF($A145&lt;=Daten!$B$8,LOOKUP($B145,Daten!$A$169:$A$218,Daten!$X$169:$X$218),"") &amp; " " &amp; IF($A145&lt;=Daten!$B$8,LOOKUP($B145,Daten!$A$169:$A$218,Daten!$Y$169:$Y$218),"")</f>
        <v xml:space="preserve"> </v>
      </c>
      <c r="K149" s="83"/>
      <c r="L149" s="12" t="str">
        <f>IF($A145&lt;=Daten!$B$8,LOOKUP($B145,Daten!$A$220:$A$269,Daten!$X$220:$X$269),"") &amp; " " &amp; IF($A145&lt;=Daten!$B$8,LOOKUP($B145,Daten!$A$220:$A$269,Daten!$Y$220:$Y$269),"")</f>
        <v xml:space="preserve"> </v>
      </c>
      <c r="M149" s="83"/>
      <c r="N149" s="12" t="str">
        <f>IF($A145&lt;=Daten!$B$8,LOOKUP($B145,Daten!$A$271:$A$320,Daten!$X$271:$X$320),"") &amp; " " &amp; IF($A145&lt;=Daten!$B$8,LOOKUP($B145,Daten!$A$271:$A$320,Daten!$Y$271:$Y$320),"")</f>
        <v xml:space="preserve"> </v>
      </c>
      <c r="O149" s="83"/>
      <c r="P149" s="12" t="str">
        <f>IF($A145&lt;=Daten!$B$8,LOOKUP($B145,Daten!$A$322:$A$371,Daten!$X$322:$X$371),"") &amp; " " &amp; IF($A145&lt;=Daten!$B$8,LOOKUP($B145,Daten!$A$322:$A$371,Daten!$Y$322:$Y$371),"")</f>
        <v xml:space="preserve"> </v>
      </c>
    </row>
    <row r="150" spans="1:16" ht="12.75" hidden="1" customHeight="1" x14ac:dyDescent="0.2">
      <c r="A150" s="38"/>
      <c r="B150" s="81"/>
      <c r="C150" s="84"/>
      <c r="D150" s="13" t="str">
        <f>IF($A145&lt;=Daten!$B$8,LOOKUP($B145,Daten!$A$16:$A$65,Daten!$Z$16:$Z$65),"") &amp; " " &amp; IF($A145&lt;=Daten!$B$8,LOOKUP($B145,Daten!$A$16:$A$65,Daten!$AA$16:$AA$65),"")</f>
        <v xml:space="preserve"> </v>
      </c>
      <c r="E150" s="84"/>
      <c r="F150" s="13" t="str">
        <f>IF($A145&lt;=Daten!$B$8,LOOKUP($B145,Daten!$A$67:$A$116,Daten!$Z$67:$Z$116),"") &amp; " " &amp; IF($A145&lt;=Daten!$B$8,LOOKUP($B145,Daten!$A$67:$A$116,Daten!$AA$67:$AA$116),"")</f>
        <v xml:space="preserve"> </v>
      </c>
      <c r="G150" s="84"/>
      <c r="H150" s="13" t="str">
        <f>IF($A145&lt;=Daten!$B$8,LOOKUP($B145,Daten!$A$118:$A$167,Daten!$Z$118:$Z$167),"") &amp; " " &amp; IF($A145&lt;=Daten!$B$8,LOOKUP($B145,Daten!$A$118:$A$167,Daten!$AA$118:$AA$167),"")</f>
        <v xml:space="preserve"> </v>
      </c>
      <c r="I150" s="84"/>
      <c r="J150" s="13" t="str">
        <f>IF($A145&lt;=Daten!$B$8,LOOKUP($B145,Daten!$A$169:$A$218,Daten!$Z$169:$Z$218),"") &amp; " " &amp; IF($A145&lt;=Daten!$B$8,LOOKUP($B145,Daten!$A$169:$A$218,Daten!$AA$169:$AA$218),"")</f>
        <v xml:space="preserve"> </v>
      </c>
      <c r="K150" s="84"/>
      <c r="L150" s="13" t="str">
        <f>IF($A145&lt;=Daten!$B$8,LOOKUP($B145,Daten!$A$220:$A$269,Daten!$Z$220:$Z$269),"") &amp; " " &amp; IF($A145&lt;=Daten!$B$8,LOOKUP($B145,Daten!$A$220:$A$269,Daten!$AA$220:$AA$269),"")</f>
        <v xml:space="preserve"> </v>
      </c>
      <c r="M150" s="84"/>
      <c r="N150" s="13" t="str">
        <f>IF($A145&lt;=Daten!$B$8,LOOKUP($B145,Daten!$A$271:$A$320,Daten!$Z$271:$Z$320),"") &amp; " " &amp; IF($A145&lt;=Daten!$B$8,LOOKUP($B145,Daten!$A$271:$A$320,Daten!$AA$271:$AA$320),"")</f>
        <v xml:space="preserve"> </v>
      </c>
      <c r="O150" s="84"/>
      <c r="P150" s="13" t="str">
        <f>IF($A145&lt;=Daten!$B$8,LOOKUP($B145,Daten!$A$322:$A$371,Daten!$Z$322:$Z$371),"") &amp; " " &amp; IF($A145&lt;=Daten!$B$8,LOOKUP($B145,Daten!$A$322:$A$371,Daten!$AA$322:$AA$371),"")</f>
        <v xml:space="preserve"> </v>
      </c>
    </row>
    <row r="151" spans="1:16" ht="12" hidden="1" customHeight="1" x14ac:dyDescent="0.2">
      <c r="A151" s="23"/>
      <c r="B151" s="15" t="str">
        <f>IF(AND($A145&lt;=Daten!$B$8,NOT(Daten!$B$11)),Daten!$D$10,"")</f>
        <v/>
      </c>
      <c r="C151" s="16" t="str">
        <f>IF(AND($A145&lt;=Daten!$B$8,NOT(Daten!$B$11)),LOOKUP($B145,Daten!$A$16:$A$65,Daten!$L$16:$L$65),"")</f>
        <v/>
      </c>
      <c r="D151" s="86" t="str">
        <f>IF($A145&lt;=Daten!$B$8,LOOKUP($B145,Daten!$A$16:$A$65,Daten!$E$16:$E$65),"")</f>
        <v/>
      </c>
      <c r="E151" s="16" t="str">
        <f>IF(AND($A145&lt;=Daten!$B$8,NOT(Daten!$B$11)),LOOKUP($B145,Daten!$A$67:$A$116,Daten!$L$67:$L$116),"")</f>
        <v/>
      </c>
      <c r="F151" s="86" t="str">
        <f>IF($A145&lt;=Daten!$B$8,LOOKUP($B145,Daten!$A$67:$A$116,Daten!$E$67:$E$116),"")</f>
        <v/>
      </c>
      <c r="G151" s="16" t="str">
        <f>IF(AND($A145&lt;=Daten!$B$8,NOT(Daten!$B$11)),LOOKUP($B145,Daten!$A$118:$A$167,Daten!$L$118:$L$167),"")</f>
        <v/>
      </c>
      <c r="H151" s="86" t="str">
        <f>IF($A145&lt;=Daten!$B$8,LOOKUP($B145,Daten!$A$118:$A$167,Daten!$E$118:$E$167),"")</f>
        <v/>
      </c>
      <c r="I151" s="16" t="str">
        <f>IF(AND($A145&lt;=Daten!$B$8,NOT(Daten!$B$11)),LOOKUP($B145,Daten!$A$169:$A$218,Daten!$L$169:$L$218),"")</f>
        <v/>
      </c>
      <c r="J151" s="86" t="str">
        <f>IF($A145&lt;=Daten!$B$8,LOOKUP($B145,Daten!$A$169:$A$218,Daten!$E$169:$E$218),"")</f>
        <v/>
      </c>
      <c r="K151" s="16" t="str">
        <f>IF(AND($A145&lt;=Daten!$B$8,NOT(Daten!$B$11)),LOOKUP($B145,Daten!$A$220:$A$269,Daten!$L$220:$L$269),"")</f>
        <v/>
      </c>
      <c r="L151" s="86" t="str">
        <f>IF($A145&lt;=Daten!$B$8,LOOKUP($B145,Daten!$A$220:$A$269,Daten!$E$220:$E$269),"")</f>
        <v/>
      </c>
      <c r="M151" s="16" t="str">
        <f>IF(AND($A145&lt;=Daten!$B$8,NOT(Daten!$B$11)),LOOKUP($B145,Daten!$A$271:$A$320,Daten!$L$271:$L$320),"")</f>
        <v/>
      </c>
      <c r="N151" s="86" t="str">
        <f>IF($A145&lt;=Daten!$B$8,LOOKUP($B145,Daten!$A$271:$A$320,Daten!$E$271:$E$320),"")</f>
        <v/>
      </c>
      <c r="O151" s="16" t="str">
        <f>IF(AND($A145&lt;=Daten!$B$8,NOT(Daten!$B$11)),LOOKUP($B145,Daten!$A$322:$A$371,Daten!$L$322:$L$371),"")</f>
        <v/>
      </c>
      <c r="P151" s="86" t="str">
        <f>IF($A145&lt;=Daten!$B$8,LOOKUP($B145,Daten!$A$322:$A$371,Daten!$E$322:$E$371),"")</f>
        <v/>
      </c>
    </row>
    <row r="152" spans="1:16" s="14" customFormat="1" ht="12" hidden="1" customHeight="1" x14ac:dyDescent="0.2">
      <c r="B152" s="15" t="str">
        <f>IF(AND($A145&lt;=Daten!$B$8,NOT(Daten!$B$11)),Daten!$E$10,"")</f>
        <v/>
      </c>
      <c r="C152" s="16" t="str">
        <f>IF(AND($A145&lt;=Daten!$B$8,NOT(Daten!$B$11)),LOOKUP($B145,Daten!$A$16:$A$65,Daten!$M$16:$M$65),"")</f>
        <v/>
      </c>
      <c r="D152" s="87"/>
      <c r="E152" s="16" t="str">
        <f>IF(AND($A145&lt;=Daten!$B$8,NOT(Daten!$B$11)),LOOKUP($B145,Daten!$A$67:$A$116,Daten!$M$67:$M$116),"")</f>
        <v/>
      </c>
      <c r="F152" s="87"/>
      <c r="G152" s="16" t="str">
        <f>IF(AND($A145&lt;=Daten!$B$8,NOT(Daten!$B$11)),LOOKUP($B145,Daten!$A$118:$A$167,Daten!$M$118:$M$167),"")</f>
        <v/>
      </c>
      <c r="H152" s="87"/>
      <c r="I152" s="16" t="str">
        <f>IF(AND($A145&lt;=Daten!$B$8,NOT(Daten!$B$11)),LOOKUP($B145,Daten!$A$169:$A$218,Daten!$M$169:$M$218),"")</f>
        <v/>
      </c>
      <c r="J152" s="87"/>
      <c r="K152" s="16" t="str">
        <f>IF(AND($A145&lt;=Daten!$B$8,NOT(Daten!$B$11)),LOOKUP($B145,Daten!$A$220:$A$269,Daten!$M$220:$M$269),"")</f>
        <v/>
      </c>
      <c r="L152" s="87"/>
      <c r="M152" s="16" t="str">
        <f>IF(AND($A145&lt;=Daten!$B$8,NOT(Daten!$B$11)),LOOKUP($B145,Daten!$A$271:$A$320,Daten!$M$271:$M$320),"")</f>
        <v/>
      </c>
      <c r="N152" s="87"/>
      <c r="O152" s="16" t="str">
        <f>IF(AND($A145&lt;=Daten!$B$8,NOT(Daten!$B$11)),LOOKUP($B145,Daten!$A$322:$A$371,Daten!$M$322:$M$371),"")</f>
        <v/>
      </c>
      <c r="P152" s="87"/>
    </row>
    <row r="153" spans="1:16" s="14" customFormat="1" ht="12" hidden="1" customHeight="1" x14ac:dyDescent="0.2">
      <c r="B153" s="15" t="str">
        <f>IF(AND($A145&lt;=Daten!$B$8,NOT(Daten!$B$11)),Daten!$F$10,"")</f>
        <v/>
      </c>
      <c r="C153" s="16" t="str">
        <f>IF(AND($A145&lt;=Daten!$B$8,NOT(Daten!$B$11)),LOOKUP($B145,Daten!$A$16:$A$65,Daten!$N$16:$N$65),"")</f>
        <v/>
      </c>
      <c r="D153" s="88"/>
      <c r="E153" s="16" t="str">
        <f>IF(AND($A145&lt;=Daten!$B$8,NOT(Daten!$B$11)),LOOKUP($B145,Daten!$A$67:$A$116,Daten!$N$67:$N$116),"")</f>
        <v/>
      </c>
      <c r="F153" s="88"/>
      <c r="G153" s="16" t="str">
        <f>IF(AND($A145&lt;=Daten!$B$8,NOT(Daten!$B$11)),LOOKUP($B145,Daten!$A$118:$A$167,Daten!$N$118:$N$167),"")</f>
        <v/>
      </c>
      <c r="H153" s="88"/>
      <c r="I153" s="16" t="str">
        <f>IF(AND($A145&lt;=Daten!$B$8,NOT(Daten!$B$11)),LOOKUP($B145,Daten!$A$169:$A$218,Daten!$N$169:$N$218),"")</f>
        <v/>
      </c>
      <c r="J153" s="88"/>
      <c r="K153" s="16" t="str">
        <f>IF(AND($A145&lt;=Daten!$B$8,NOT(Daten!$B$11)),LOOKUP($B145,Daten!$A$220:$A$269,Daten!$N$220:$N$269),"")</f>
        <v/>
      </c>
      <c r="L153" s="88"/>
      <c r="M153" s="16" t="str">
        <f>IF(AND($A145&lt;=Daten!$B$8,NOT(Daten!$B$11)),LOOKUP($B145,Daten!$A$271:$A$320,Daten!$N$271:$N$320),"")</f>
        <v/>
      </c>
      <c r="N153" s="88"/>
      <c r="O153" s="16" t="str">
        <f>IF(AND($A145&lt;=Daten!$B$8,NOT(Daten!$B$11)),LOOKUP($B145,Daten!$A$322:$A$371,Daten!$N$322:$N$371),"")</f>
        <v/>
      </c>
      <c r="P153" s="88"/>
    </row>
    <row r="154" spans="1:16" ht="12.75" hidden="1" customHeight="1" x14ac:dyDescent="0.2">
      <c r="A154" s="37">
        <v>18</v>
      </c>
      <c r="B154" s="80" t="str">
        <f>IF($A154&lt;=Daten!$B$8,Daten!S$9,"")</f>
        <v/>
      </c>
      <c r="C154" s="91" t="str">
        <f>IF(A154&lt;=Daten!$B$8,LOOKUP(B154,Daten!$A$16:$A$65,Daten!$C16:$C65),"")</f>
        <v/>
      </c>
      <c r="D154" s="17" t="str">
        <f>IF($A154&lt;=Daten!$B$8,LOOKUP($B154,Daten!$A$16:$A$65,Daten!$P$16:$P$65),"") &amp; " " &amp; IF($A154&lt;=Daten!$B$8,LOOKUP($B154,Daten!$A$16:$A$65,Daten!$Q$16:$Q$65),"")</f>
        <v xml:space="preserve"> </v>
      </c>
      <c r="E154" s="91" t="str">
        <f>IF($A154&lt;=Daten!$B$8,LOOKUP($B154,Daten!$A$67:$A116,Daten!$C$67:$C116),"")</f>
        <v/>
      </c>
      <c r="F154" s="17" t="str">
        <f>IF($A154&lt;=Daten!$B$8,LOOKUP($B154,Daten!$A$67:$A116,Daten!$P$67:$P116),"") &amp; " " &amp; IF($A154&lt;=Daten!$B$8,LOOKUP($B154,Daten!$A$67:$A116,Daten!$Q$67:$Q116),"")</f>
        <v xml:space="preserve"> </v>
      </c>
      <c r="G154" s="91" t="str">
        <f>IF($A154&lt;=Daten!$B$8,LOOKUP($B154,Daten!$A$118:$A$167,Daten!$C118:$C167),"")</f>
        <v/>
      </c>
      <c r="H154" s="17" t="str">
        <f>IF($A154&lt;=Daten!$B$8,LOOKUP($B154,Daten!$A$118:$A$167,Daten!$P$118:$P$167),"") &amp; " " &amp; IF($A154&lt;=Daten!$B$8,LOOKUP($B154,Daten!$A$118:$A$167,Daten!$Q$118:$Q$167),"")</f>
        <v xml:space="preserve"> </v>
      </c>
      <c r="I154" s="91" t="str">
        <f>IF($A154&lt;=Daten!$B$8,LOOKUP($B154,Daten!$A169:$A218,Daten!$C169:$C218),"")</f>
        <v/>
      </c>
      <c r="J154" s="17" t="str">
        <f>IF($A154&lt;=Daten!$B$8,LOOKUP($B154,Daten!$A$169:$A$218,Daten!$P$169:$P$218),"") &amp; " " &amp; IF($A154&lt;=Daten!$B$8,LOOKUP($B154,Daten!$A$169:$A$218,Daten!$Q$169:$Q$218),"")</f>
        <v xml:space="preserve"> </v>
      </c>
      <c r="K154" s="91" t="str">
        <f>IF($A154&lt;=Daten!$B$8,LOOKUP($B154,Daten!$A220:$A269,Daten!$C220:$C269),"")</f>
        <v/>
      </c>
      <c r="L154" s="17" t="str">
        <f>IF($A154&lt;=Daten!$B$8,LOOKUP($B154,Daten!$A$220:$A$269,Daten!$P$220:$P$269),"") &amp; " " &amp; IF($A154&lt;=Daten!$B$8,LOOKUP($B154,Daten!$A$220:$A$269,Daten!$Q$220:$Q$269),"")</f>
        <v xml:space="preserve"> </v>
      </c>
      <c r="M154" s="91" t="str">
        <f>IF($A154&lt;=Daten!$B$8,LOOKUP($B154,Daten!$A271:$A320,Daten!$C271:$C320),"")</f>
        <v/>
      </c>
      <c r="N154" s="17" t="str">
        <f>IF($A154&lt;=Daten!$B$8,LOOKUP($B154,Daten!$A$271:$A$320,Daten!$P$271:$P$320),"") &amp; " " &amp; IF($A154&lt;=Daten!$B$8,LOOKUP($B154,Daten!$A$271:$A$320,Daten!$Q$271:$Q$320),"")</f>
        <v xml:space="preserve"> </v>
      </c>
      <c r="O154" s="91" t="str">
        <f>IF($A154&lt;=Daten!$B$8,LOOKUP($B154,Daten!$A322:$A371,Daten!$C322:$C371),"")</f>
        <v/>
      </c>
      <c r="P154" s="17" t="str">
        <f>IF($A154&lt;=Daten!$B$8,LOOKUP($B154,Daten!$A$322:$A$371,Daten!$P$322:$P$371),"") &amp; " " &amp; IF($A154&lt;=Daten!$B$8,LOOKUP($B154,Daten!$A$322:$A$371,Daten!$Q$322:$Q$371),"")</f>
        <v xml:space="preserve"> </v>
      </c>
    </row>
    <row r="155" spans="1:16" ht="12.75" hidden="1" customHeight="1" x14ac:dyDescent="0.2">
      <c r="A155" s="38"/>
      <c r="B155" s="81"/>
      <c r="C155" s="92"/>
      <c r="D155" s="18" t="str">
        <f>IF($A154&lt;=Daten!$B$8,LOOKUP($B154,Daten!$A$16:$A$65,Daten!$R$16:$R$65),"") &amp; " " &amp; IF($A154&lt;=Daten!$B$8,LOOKUP($B154,Daten!$A$16:$A$65,Daten!$S$16:$S$65),"")</f>
        <v xml:space="preserve"> </v>
      </c>
      <c r="E155" s="92"/>
      <c r="F155" s="18" t="str">
        <f>IF($A154&lt;=Daten!$B$8,LOOKUP($B154,Daten!$A$67:$A116,Daten!$R$67:$R116),"") &amp; " " &amp; IF($A154&lt;=Daten!$B$8,LOOKUP($B154,Daten!$A$67:$A116,Daten!$S$67:$S116),"")</f>
        <v xml:space="preserve"> </v>
      </c>
      <c r="G155" s="92"/>
      <c r="H155" s="18" t="str">
        <f>IF($A154&lt;=Daten!$B$8,LOOKUP($B154,Daten!$A$118:$A$167,Daten!$R$118:$R$167),"") &amp; " " &amp; IF($A154&lt;=Daten!$B$8,LOOKUP($B154,Daten!$A$118:$A$167,Daten!$S$118:$S$167),"")</f>
        <v xml:space="preserve"> </v>
      </c>
      <c r="I155" s="92"/>
      <c r="J155" s="18" t="str">
        <f>IF($A154&lt;=Daten!$B$8,LOOKUP($B154,Daten!$A$169:$A$218,Daten!$R$169:$R$218),"") &amp; " " &amp; IF($A154&lt;=Daten!$B$8,LOOKUP($B154,Daten!$A$169:$A$218,Daten!$S$169:$S$218),"")</f>
        <v xml:space="preserve"> </v>
      </c>
      <c r="K155" s="92"/>
      <c r="L155" s="18" t="str">
        <f>IF($A154&lt;=Daten!$B$8,LOOKUP($B154,Daten!$A$220:$A$269,Daten!$R$220:$R$269),"") &amp; " " &amp; IF($A154&lt;=Daten!$B$8,LOOKUP($B154,Daten!$A$220:$A$269,Daten!$S$220:$S$269),"")</f>
        <v xml:space="preserve"> </v>
      </c>
      <c r="M155" s="92"/>
      <c r="N155" s="18" t="str">
        <f>IF($A154&lt;=Daten!$B$8,LOOKUP($B154,Daten!$A$271:$A$320,Daten!$R$271:$R$320),"") &amp; " " &amp; IF($A154&lt;=Daten!$B$8,LOOKUP($B154,Daten!$A$271:$A$320,Daten!$S$271:$S$320),"")</f>
        <v xml:space="preserve"> </v>
      </c>
      <c r="O155" s="92"/>
      <c r="P155" s="18" t="str">
        <f>IF($A154&lt;=Daten!$B$8,LOOKUP($B154,Daten!$A$322:$A$371,Daten!$R$322:$R$371),"") &amp; " " &amp; IF($A154&lt;=Daten!$B$8,LOOKUP($B154,Daten!$A$322:$A$371,Daten!$S$322:$S$371),"")</f>
        <v xml:space="preserve"> </v>
      </c>
    </row>
    <row r="156" spans="1:16" ht="12.75" hidden="1" customHeight="1" x14ac:dyDescent="0.2">
      <c r="A156" s="38"/>
      <c r="B156" s="81"/>
      <c r="C156" s="92"/>
      <c r="D156" s="18" t="str">
        <f>IF($A154&lt;=Daten!$B$8,LOOKUP($B154,Daten!$A$16:$A$65,Daten!$T$16:$T$65),"") &amp; " " &amp; IF($A154&lt;=Daten!$B$8,LOOKUP($B154,Daten!$A$16:$A$65,Daten!$U$16:$U$65),"")</f>
        <v xml:space="preserve"> </v>
      </c>
      <c r="E156" s="92"/>
      <c r="F156" s="18" t="str">
        <f>IF($A154&lt;=Daten!$B$8,LOOKUP($B154,Daten!$A$67:$A116,Daten!$T$67:$T116),"") &amp; " " &amp; IF($A154&lt;=Daten!$B$8,LOOKUP($B154,Daten!$A$67:$A116,Daten!$U$67:$U116),"")</f>
        <v xml:space="preserve"> </v>
      </c>
      <c r="G156" s="92"/>
      <c r="H156" s="18" t="str">
        <f>IF($A154&lt;=Daten!$B$8,LOOKUP($B154,Daten!$A$118:$A$167,Daten!$T$118:$T$167),"") &amp; " " &amp; IF($A154&lt;=Daten!$B$8,LOOKUP($B154,Daten!$A$118:$A$167,Daten!$U$118:$U$167),"")</f>
        <v xml:space="preserve"> </v>
      </c>
      <c r="I156" s="92"/>
      <c r="J156" s="18" t="str">
        <f>IF($A154&lt;=Daten!$B$8,LOOKUP($B154,Daten!$A$169:$A$218,Daten!$T$169:$T$218),"") &amp; " " &amp; IF($A154&lt;=Daten!$B$8,LOOKUP($B154,Daten!$A$169:$A$218,Daten!$U$169:$U$218),"")</f>
        <v xml:space="preserve"> </v>
      </c>
      <c r="K156" s="92"/>
      <c r="L156" s="18" t="str">
        <f>IF($A154&lt;=Daten!$B$8,LOOKUP($B154,Daten!$A$220:$A$269,Daten!$T$220:$T$269),"") &amp; " " &amp; IF($A154&lt;=Daten!$B$8,LOOKUP($B154,Daten!$A$220:$A$269,Daten!$U$220:$U$269),"")</f>
        <v xml:space="preserve"> </v>
      </c>
      <c r="M156" s="92"/>
      <c r="N156" s="18" t="str">
        <f>IF($A154&lt;=Daten!$B$8,LOOKUP($B154,Daten!$A$271:$A$320,Daten!$T$271:$T$320),"") &amp; " " &amp; IF($A154&lt;=Daten!$B$8,LOOKUP($B154,Daten!$A$271:$A$320,Daten!$U$271:$U$320),"")</f>
        <v xml:space="preserve"> </v>
      </c>
      <c r="O156" s="92"/>
      <c r="P156" s="18" t="str">
        <f>IF($A154&lt;=Daten!$B$8,LOOKUP($B154,Daten!$A$322:$A$371,Daten!$T$322:$T$371),"") &amp; " " &amp; IF($A154&lt;=Daten!$B$8,LOOKUP($B154,Daten!$A$322:$A$371,Daten!$U$322:$U$371),"")</f>
        <v xml:space="preserve"> </v>
      </c>
    </row>
    <row r="157" spans="1:16" ht="12.75" hidden="1" customHeight="1" x14ac:dyDescent="0.2">
      <c r="A157" s="38"/>
      <c r="B157" s="81"/>
      <c r="C157" s="92"/>
      <c r="D157" s="18" t="str">
        <f>IF($A154&lt;=Daten!$B$8,LOOKUP($B154,Daten!$A$16:$A$65,Daten!$V$16:$V$65),"") &amp; " " &amp; IF($A154&lt;=Daten!$B$8,LOOKUP($B154,Daten!$A$16:$A$65,Daten!$W$16:$W$65),"")</f>
        <v xml:space="preserve"> </v>
      </c>
      <c r="E157" s="92"/>
      <c r="F157" s="18" t="str">
        <f>IF($A154&lt;=Daten!$B$8,LOOKUP($B154,Daten!$A$67:$A116,Daten!$V$67:$V116),"") &amp; " " &amp; IF($A154&lt;=Daten!$B$8,LOOKUP($B154,Daten!$A$67:$A116,Daten!$W$67:$W116),"")</f>
        <v xml:space="preserve"> </v>
      </c>
      <c r="G157" s="92"/>
      <c r="H157" s="18" t="str">
        <f>IF($A154&lt;=Daten!$B$8,LOOKUP($B154,Daten!$A$118:$A$167,Daten!$V$118:$V$167),"") &amp; " " &amp; IF($A154&lt;=Daten!$B$8,LOOKUP($B154,Daten!$A$118:$A$167,Daten!$W$118:$W$167),"")</f>
        <v xml:space="preserve"> </v>
      </c>
      <c r="I157" s="92"/>
      <c r="J157" s="18" t="str">
        <f>IF($A154&lt;=Daten!$B$8,LOOKUP($B154,Daten!$A$169:$A$218,Daten!$V$169:$V$218),"") &amp; " " &amp; IF($A154&lt;=Daten!$B$8,LOOKUP($B154,Daten!$A$169:$A$218,Daten!$W$169:$W$218),"")</f>
        <v xml:space="preserve"> </v>
      </c>
      <c r="K157" s="92"/>
      <c r="L157" s="18" t="str">
        <f>IF($A154&lt;=Daten!$B$8,LOOKUP($B154,Daten!$A$220:$A$269,Daten!$V$220:$V$269),"") &amp; " " &amp; IF($A154&lt;=Daten!$B$8,LOOKUP($B154,Daten!$A$220:$A$269,Daten!$W$220:$W$269),"")</f>
        <v xml:space="preserve"> </v>
      </c>
      <c r="M157" s="92"/>
      <c r="N157" s="18" t="str">
        <f>IF($A154&lt;=Daten!$B$8,LOOKUP($B154,Daten!$A$271:$A$320,Daten!$V$271:$V$320),"") &amp; " " &amp; IF($A154&lt;=Daten!$B$8,LOOKUP($B154,Daten!$A$271:$A$320,Daten!$W$271:$W$320),"")</f>
        <v xml:space="preserve"> </v>
      </c>
      <c r="O157" s="92"/>
      <c r="P157" s="18" t="str">
        <f>IF($A154&lt;=Daten!$B$8,LOOKUP($B154,Daten!$A$322:$A$371,Daten!$V$322:$V$371),"") &amp; " " &amp; IF($A154&lt;=Daten!$B$8,LOOKUP($B154,Daten!$A$322:$A$371,Daten!$W$322:$W$371),"")</f>
        <v xml:space="preserve"> </v>
      </c>
    </row>
    <row r="158" spans="1:16" ht="12.75" hidden="1" customHeight="1" x14ac:dyDescent="0.2">
      <c r="A158" s="38"/>
      <c r="B158" s="81"/>
      <c r="C158" s="92"/>
      <c r="D158" s="18" t="str">
        <f>IF($A154&lt;=Daten!$B$8,LOOKUP($B154,Daten!$A$16:$A$65,Daten!$X$16:$X$65),"") &amp; " " &amp; IF($A154&lt;=Daten!$B$8,LOOKUP($B154,Daten!$A$16:$A$65,Daten!$Y$16:$Y$65),"")</f>
        <v xml:space="preserve"> </v>
      </c>
      <c r="E158" s="92"/>
      <c r="F158" s="18" t="str">
        <f>IF($A154&lt;=Daten!$B$8,LOOKUP($B154,Daten!$A$67:$A116,Daten!$X$67:$X116),"") &amp; " " &amp; IF($A154&lt;=Daten!$B$8,LOOKUP($B154,Daten!$A$67:$A116,Daten!$Y$67:$Y116),"")</f>
        <v xml:space="preserve"> </v>
      </c>
      <c r="G158" s="92"/>
      <c r="H158" s="18" t="str">
        <f>IF($A154&lt;=Daten!$B$8,LOOKUP($B154,Daten!$A$118:$A$167,Daten!$X$118:$X$167),"") &amp; " " &amp; IF($A154&lt;=Daten!$B$8,LOOKUP($B154,Daten!$A$118:$A$167,Daten!$Y$118:$Y$167),"")</f>
        <v xml:space="preserve"> </v>
      </c>
      <c r="I158" s="92"/>
      <c r="J158" s="18" t="str">
        <f>IF($A154&lt;=Daten!$B$8,LOOKUP($B154,Daten!$A$169:$A$218,Daten!$X$169:$X$218),"") &amp; " " &amp; IF($A154&lt;=Daten!$B$8,LOOKUP($B154,Daten!$A$169:$A$218,Daten!$Y$169:$Y$218),"")</f>
        <v xml:space="preserve"> </v>
      </c>
      <c r="K158" s="92"/>
      <c r="L158" s="18" t="str">
        <f>IF($A154&lt;=Daten!$B$8,LOOKUP($B154,Daten!$A$220:$A$269,Daten!$X$220:$X$269),"") &amp; " " &amp; IF($A154&lt;=Daten!$B$8,LOOKUP($B154,Daten!$A$220:$A$269,Daten!$Y$220:$Y$269),"")</f>
        <v xml:space="preserve"> </v>
      </c>
      <c r="M158" s="92"/>
      <c r="N158" s="18" t="str">
        <f>IF($A154&lt;=Daten!$B$8,LOOKUP($B154,Daten!$A$271:$A$320,Daten!$X$271:$X$320),"") &amp; " " &amp; IF($A154&lt;=Daten!$B$8,LOOKUP($B154,Daten!$A$271:$A$320,Daten!$Y$271:$Y$320),"")</f>
        <v xml:space="preserve"> </v>
      </c>
      <c r="O158" s="92"/>
      <c r="P158" s="18" t="str">
        <f>IF($A154&lt;=Daten!$B$8,LOOKUP($B154,Daten!$A$322:$A$371,Daten!$X$322:$X$371),"") &amp; " " &amp; IF($A154&lt;=Daten!$B$8,LOOKUP($B154,Daten!$A$322:$A$371,Daten!$Y$322:$Y$371),"")</f>
        <v xml:space="preserve"> </v>
      </c>
    </row>
    <row r="159" spans="1:16" ht="12.75" hidden="1" customHeight="1" x14ac:dyDescent="0.2">
      <c r="A159" s="38"/>
      <c r="B159" s="81"/>
      <c r="C159" s="100"/>
      <c r="D159" s="19" t="str">
        <f>IF($A154&lt;=Daten!$B$8,LOOKUP($B154,Daten!$A$16:$A$65,Daten!$Z$16:$Z$65),"") &amp; " " &amp; IF($A154&lt;=Daten!$B$8,LOOKUP($B154,Daten!$A$16:$A$65,Daten!$AA$16:$AA$65),"")</f>
        <v xml:space="preserve"> </v>
      </c>
      <c r="E159" s="100"/>
      <c r="F159" s="19" t="str">
        <f>IF($A154&lt;=Daten!$B$8,LOOKUP($B154,Daten!$A$67:$A116,Daten!$Z$67:$Z116),"") &amp; " " &amp; IF($A154&lt;=Daten!$B$8,LOOKUP($B154,Daten!$A$67:$A116,Daten!$AA$67:$AA116),"")</f>
        <v xml:space="preserve"> </v>
      </c>
      <c r="G159" s="100"/>
      <c r="H159" s="19" t="str">
        <f>IF($A154&lt;=Daten!$B$8,LOOKUP($B154,Daten!$A$118:$A$167,Daten!$Z$118:$Z$167),"") &amp; " " &amp; IF($A154&lt;=Daten!$B$8,LOOKUP($B154,Daten!$A$118:$A$167,Daten!$AA$118:$AA$167),"")</f>
        <v xml:space="preserve"> </v>
      </c>
      <c r="I159" s="100"/>
      <c r="J159" s="19" t="str">
        <f>IF($A154&lt;=Daten!$B$8,LOOKUP($B154,Daten!$A$169:$A$218,Daten!$Z$169:$Z$218),"") &amp; " " &amp; IF($A154&lt;=Daten!$B$8,LOOKUP($B154,Daten!$A$169:$A$218,Daten!$AA$169:$AA$218),"")</f>
        <v xml:space="preserve"> </v>
      </c>
      <c r="K159" s="100"/>
      <c r="L159" s="19" t="str">
        <f>IF($A154&lt;=Daten!$B$8,LOOKUP($B154,Daten!$A$220:$A$269,Daten!$Z$220:$Z$269),"") &amp; " " &amp; IF($A154&lt;=Daten!$B$8,LOOKUP($B154,Daten!$A$220:$A$269,Daten!$AA$220:$AA$269),"")</f>
        <v xml:space="preserve"> </v>
      </c>
      <c r="M159" s="100"/>
      <c r="N159" s="19" t="str">
        <f>IF($A154&lt;=Daten!$B$8,LOOKUP($B154,Daten!$A$271:$A$320,Daten!$Z$271:$Z$320),"") &amp; " " &amp; IF($A154&lt;=Daten!$B$8,LOOKUP($B154,Daten!$A$271:$A$320,Daten!$AA$271:$AA$320),"")</f>
        <v xml:space="preserve"> </v>
      </c>
      <c r="O159" s="100"/>
      <c r="P159" s="19" t="str">
        <f>IF($A154&lt;=Daten!$B$8,LOOKUP($B154,Daten!$A$322:$A$371,Daten!$Z$322:$Z$371),"") &amp; " " &amp; IF($A154&lt;=Daten!$B$8,LOOKUP($B154,Daten!$A$322:$A$371,Daten!$AA$322:$AA$371),"")</f>
        <v xml:space="preserve"> </v>
      </c>
    </row>
    <row r="160" spans="1:16" ht="12" hidden="1" customHeight="1" x14ac:dyDescent="0.2">
      <c r="A160" s="23"/>
      <c r="B160" s="15" t="str">
        <f>IF(AND($A154&lt;=Daten!$B$8,NOT(Daten!$B$11)),Daten!$D$10,"")</f>
        <v/>
      </c>
      <c r="C160" s="20" t="str">
        <f>IF(AND($A154&lt;=Daten!$B$8,NOT(Daten!$B$11)),LOOKUP($B154,Daten!$A$16:$A$65,Daten!$L$16:$L$65),"")</f>
        <v/>
      </c>
      <c r="D160" s="94" t="str">
        <f>IF($A154&lt;=Daten!$B$8,LOOKUP($B154,Daten!$A$16:$A$65,Daten!$E$16:$E$65),"")</f>
        <v/>
      </c>
      <c r="E160" s="20" t="str">
        <f>IF(AND($A154&lt;=Daten!$B$8,NOT(Daten!$B$11)),LOOKUP($B154,Daten!$A$67:$A$116,Daten!$L$67:$L$116),"")</f>
        <v/>
      </c>
      <c r="F160" s="94" t="str">
        <f>IF($A154&lt;=Daten!$B$8,LOOKUP($B154,Daten!$A$67:$A$116,Daten!$E$67:$E$116),"")</f>
        <v/>
      </c>
      <c r="G160" s="20" t="str">
        <f>IF(AND($A154&lt;=Daten!$B$8,NOT(Daten!$B$11)),LOOKUP($B154,Daten!$A$118:$A$167,Daten!$L$118:$L$167),"")</f>
        <v/>
      </c>
      <c r="H160" s="94" t="str">
        <f>IF($A154&lt;=Daten!$B$8,LOOKUP($B154,Daten!$A$118:$A$167,Daten!$E$118:$E$167),"")</f>
        <v/>
      </c>
      <c r="I160" s="20" t="str">
        <f>IF(AND($A154&lt;=Daten!$B$8,NOT(Daten!$B$11)),LOOKUP($B154,Daten!$A$169:$A$218,Daten!$L$169:$L$218),"")</f>
        <v/>
      </c>
      <c r="J160" s="94" t="str">
        <f>IF($A154&lt;=Daten!$B$8,LOOKUP($B154,Daten!$A$169:$A$218,Daten!$E$169:$E$218),"")</f>
        <v/>
      </c>
      <c r="K160" s="20" t="str">
        <f>IF(AND($A154&lt;=Daten!$B$8,NOT(Daten!$B$11)),LOOKUP($B154,Daten!$A$220:$A$269,Daten!$L$220:$L$269),"")</f>
        <v/>
      </c>
      <c r="L160" s="94" t="str">
        <f>IF($A154&lt;=Daten!$B$8,LOOKUP($B154,Daten!$A$220:$A$269,Daten!$E$220:$E$269),"")</f>
        <v/>
      </c>
      <c r="M160" s="20" t="str">
        <f>IF(AND($A154&lt;=Daten!$B$8,NOT(Daten!$B$11)),LOOKUP($B154,Daten!$A$271:$A$320,Daten!$L$271:$L$320),"")</f>
        <v/>
      </c>
      <c r="N160" s="94" t="str">
        <f>IF($A154&lt;=Daten!$B$8,LOOKUP($B154,Daten!$A$271:$A$320,Daten!$E$271:$E$320),"")</f>
        <v/>
      </c>
      <c r="O160" s="20" t="str">
        <f>IF(AND($A154&lt;=Daten!$B$8,NOT(Daten!$B$11)),LOOKUP($B154,Daten!$A$322:$A$371,Daten!$L$322:$L$371),"")</f>
        <v/>
      </c>
      <c r="P160" s="94" t="str">
        <f>IF($A154&lt;=Daten!$B$8,LOOKUP($B154,Daten!$A$322:$A$371,Daten!$E$322:$E$371),"")</f>
        <v/>
      </c>
    </row>
    <row r="161" spans="1:16" s="14" customFormat="1" ht="12" hidden="1" customHeight="1" x14ac:dyDescent="0.2">
      <c r="B161" s="15" t="str">
        <f>IF(AND($A154&lt;=Daten!$B$8,NOT(Daten!$B$11)),Daten!$E$10,"")</f>
        <v/>
      </c>
      <c r="C161" s="20" t="str">
        <f>IF(AND($A154&lt;=Daten!$B$8,NOT(Daten!$B$11)),LOOKUP($B154,Daten!$A$16:$A$65,Daten!$M$16:$M$65),"")</f>
        <v/>
      </c>
      <c r="D161" s="95"/>
      <c r="E161" s="20" t="str">
        <f>IF(AND($A154&lt;=Daten!$B$8,NOT(Daten!$B$11)),LOOKUP($B154,Daten!$A$67:$A$116,Daten!$M$67:$M$116),"")</f>
        <v/>
      </c>
      <c r="F161" s="95"/>
      <c r="G161" s="20" t="str">
        <f>IF(AND($A154&lt;=Daten!$B$8,NOT(Daten!$B$11)),LOOKUP($B154,Daten!$A$118:$A$167,Daten!$M$118:$M$167),"")</f>
        <v/>
      </c>
      <c r="H161" s="95"/>
      <c r="I161" s="20" t="str">
        <f>IF(AND($A154&lt;=Daten!$B$8,NOT(Daten!$B$11)),LOOKUP($B154,Daten!$A$169:$A$218,Daten!$M$169:$M$218),"")</f>
        <v/>
      </c>
      <c r="J161" s="95"/>
      <c r="K161" s="20" t="str">
        <f>IF(AND($A154&lt;=Daten!$B$8,NOT(Daten!$B$11)),LOOKUP($B154,Daten!$A$220:$A$269,Daten!$M$220:$M$269),"")</f>
        <v/>
      </c>
      <c r="L161" s="95"/>
      <c r="M161" s="20" t="str">
        <f>IF(AND($A154&lt;=Daten!$B$8,NOT(Daten!$B$11)),LOOKUP($B154,Daten!$A$271:$A$320,Daten!$M$271:$M$320),"")</f>
        <v/>
      </c>
      <c r="N161" s="95"/>
      <c r="O161" s="20" t="str">
        <f>IF(AND($A154&lt;=Daten!$B$8,NOT(Daten!$B$11)),LOOKUP($B154,Daten!$A$322:$A$371,Daten!$M$322:$M$371),"")</f>
        <v/>
      </c>
      <c r="P161" s="95"/>
    </row>
    <row r="162" spans="1:16" s="14" customFormat="1" ht="12" hidden="1" customHeight="1" x14ac:dyDescent="0.2">
      <c r="B162" s="15" t="str">
        <f>IF(AND($A154&lt;=Daten!$B$8,NOT(Daten!$B$11)),Daten!$F$10,"")</f>
        <v/>
      </c>
      <c r="C162" s="20" t="str">
        <f>IF(AND($A154&lt;=Daten!$B$8,NOT(Daten!$B$11)),LOOKUP($B154,Daten!$A$16:$A$65,Daten!$N$16:$N$65),"")</f>
        <v/>
      </c>
      <c r="D162" s="96"/>
      <c r="E162" s="20" t="str">
        <f>IF(AND($A154&lt;=Daten!$B$8,NOT(Daten!$B$11)),LOOKUP($B154,Daten!$A$67:$A$116,Daten!$N$67:$N$116),"")</f>
        <v/>
      </c>
      <c r="F162" s="96"/>
      <c r="G162" s="20" t="str">
        <f>IF(AND($A154&lt;=Daten!$B$8,NOT(Daten!$B$11)),LOOKUP($B154,Daten!$A$118:$A$167,Daten!$N$118:$N$167),"")</f>
        <v/>
      </c>
      <c r="H162" s="96"/>
      <c r="I162" s="20" t="str">
        <f>IF(AND($A154&lt;=Daten!$B$8,NOT(Daten!$B$11)),LOOKUP($B154,Daten!$A$169:$A$218,Daten!$N$169:$N$218),"")</f>
        <v/>
      </c>
      <c r="J162" s="96"/>
      <c r="K162" s="20" t="str">
        <f>IF(AND($A154&lt;=Daten!$B$8,NOT(Daten!$B$11)),LOOKUP($B154,Daten!$A$220:$A$269,Daten!$N$220:$N$269),"")</f>
        <v/>
      </c>
      <c r="L162" s="96"/>
      <c r="M162" s="20" t="str">
        <f>IF(AND($A154&lt;=Daten!$B$8,NOT(Daten!$B$11)),LOOKUP($B154,Daten!$A$271:$A$320,Daten!$N$271:$N$320),"")</f>
        <v/>
      </c>
      <c r="N162" s="96"/>
      <c r="O162" s="20" t="str">
        <f>IF(AND($A154&lt;=Daten!$B$8,NOT(Daten!$B$11)),LOOKUP($B154,Daten!$A$322:$A$371,Daten!$N$322:$N$371),"")</f>
        <v/>
      </c>
      <c r="P162" s="96"/>
    </row>
    <row r="163" spans="1:16" ht="12.75" hidden="1" customHeight="1" x14ac:dyDescent="0.2">
      <c r="A163" s="37">
        <v>19</v>
      </c>
      <c r="B163" s="80" t="str">
        <f>IF($A163&lt;=Daten!$B$8,Daten!T$9,"")</f>
        <v/>
      </c>
      <c r="C163" s="82" t="str">
        <f>IF(A163&lt;=Daten!$B$8,LOOKUP(B163,Daten!$A$16:$A$65,Daten!$C$16:$C$65),"")</f>
        <v/>
      </c>
      <c r="D163" s="11" t="str">
        <f>IF($A163&lt;=Daten!$B$8,LOOKUP($B163,Daten!$A$16:$A$65,Daten!$P$16:$P$65),"") &amp; " " &amp; IF($A163&lt;=Daten!$B$8,LOOKUP($B163,Daten!$A$16:$A$65,Daten!$Q$16:$Q$65),"")</f>
        <v xml:space="preserve"> </v>
      </c>
      <c r="E163" s="82" t="str">
        <f>IF($A163&lt;=Daten!$B$8,LOOKUP($B163,Daten!$A67:$A116,Daten!$C67:$C116),"")</f>
        <v/>
      </c>
      <c r="F163" s="11" t="str">
        <f>IF($A163&lt;=Daten!$B$8,LOOKUP($B163,Daten!$A$67:$A$116,Daten!$P$67:$P$116),"") &amp; " " &amp; IF($A163&lt;=Daten!$B$8,LOOKUP($B163,Daten!$A$67:$A$116,Daten!$Q$67:$Q$116),"")</f>
        <v xml:space="preserve"> </v>
      </c>
      <c r="G163" s="82" t="str">
        <f>IF($A163&lt;=Daten!$B$8,LOOKUP($B163,Daten!$A$118:$A$167,Daten!$C118:$C167),"")</f>
        <v/>
      </c>
      <c r="H163" s="11" t="str">
        <f>IF($A163&lt;=Daten!$B$8,LOOKUP($B163,Daten!$A$118:$A$167,Daten!$P$118:$P$167),"") &amp; " " &amp; IF($A163&lt;=Daten!$B$8,LOOKUP($B163,Daten!$A$118:$A$167,Daten!$Q$118:$Q$167),"")</f>
        <v xml:space="preserve"> </v>
      </c>
      <c r="I163" s="82" t="str">
        <f>IF($A163&lt;=Daten!$B$8,LOOKUP($B163,Daten!$A169:$A218,Daten!$C169:$C218),"")</f>
        <v/>
      </c>
      <c r="J163" s="11" t="str">
        <f>IF($A163&lt;=Daten!$B$8,LOOKUP($B163,Daten!$A$169:$A$218,Daten!$P$169:$P$218),"") &amp; " " &amp; IF($A163&lt;=Daten!$B$8,LOOKUP($B163,Daten!$A$169:$A$218,Daten!$Q$169:$Q$218),"")</f>
        <v xml:space="preserve"> </v>
      </c>
      <c r="K163" s="82" t="str">
        <f>IF($A163&lt;=Daten!$B$8,LOOKUP($B163,Daten!$A220:$A269,Daten!$C220:$C269),"")</f>
        <v/>
      </c>
      <c r="L163" s="11" t="str">
        <f>IF($A163&lt;=Daten!$B$8,LOOKUP($B163,Daten!$A$220:$A$269,Daten!$P$220:$P$269),"") &amp; " " &amp; IF($A163&lt;=Daten!$B$8,LOOKUP($B163,Daten!$A$220:$A$269,Daten!$Q$220:$Q$269),"")</f>
        <v xml:space="preserve"> </v>
      </c>
      <c r="M163" s="82" t="str">
        <f>IF($A163&lt;=Daten!$B$8,LOOKUP($B163,Daten!$A271:$A320,Daten!$C271:$C320),"")</f>
        <v/>
      </c>
      <c r="N163" s="11" t="str">
        <f>IF($A163&lt;=Daten!$B$8,LOOKUP($B163,Daten!$A$271:$A$320,Daten!$P$271:$P$320),"") &amp; " " &amp; IF($A163&lt;=Daten!$B$8,LOOKUP($B163,Daten!$A$271:$A$320,Daten!$Q$271:$Q$320),"")</f>
        <v xml:space="preserve"> </v>
      </c>
      <c r="O163" s="82" t="str">
        <f>IF($A163&lt;=Daten!$B$8,LOOKUP($B163,Daten!$A322:$A371,Daten!$C322:$C371),"")</f>
        <v/>
      </c>
      <c r="P163" s="11" t="str">
        <f>IF($A163&lt;=Daten!$B$8,LOOKUP($B163,Daten!$A$322:$A$371,Daten!$P$322:$P$371),"") &amp; " " &amp; IF($A163&lt;=Daten!$B$8,LOOKUP($B163,Daten!$A$322:$A$371,Daten!$Q$322:$Q$371),"")</f>
        <v xml:space="preserve"> </v>
      </c>
    </row>
    <row r="164" spans="1:16" ht="12.75" hidden="1" customHeight="1" x14ac:dyDescent="0.2">
      <c r="A164" s="38"/>
      <c r="B164" s="81"/>
      <c r="C164" s="83"/>
      <c r="D164" s="12" t="str">
        <f>IF($A163&lt;=Daten!$B$8,LOOKUP($B163,Daten!$A$16:$A$65,Daten!$R$16:$R$65),"") &amp; " " &amp; IF($A163&lt;=Daten!$B$8,LOOKUP($B163,Daten!$A$16:$A$65,Daten!$S$16:$S$65),"")</f>
        <v xml:space="preserve"> </v>
      </c>
      <c r="E164" s="83"/>
      <c r="F164" s="12" t="str">
        <f>IF($A163&lt;=Daten!$B$8,LOOKUP($B163,Daten!$A$67:$A$116,Daten!$R$67:$R$116),"") &amp; " " &amp; IF($A163&lt;=Daten!$B$8,LOOKUP($B163,Daten!$A$67:$A$116,Daten!$S$67:$S$116),"")</f>
        <v xml:space="preserve"> </v>
      </c>
      <c r="G164" s="83"/>
      <c r="H164" s="12" t="str">
        <f>IF($A163&lt;=Daten!$B$8,LOOKUP($B163,Daten!$A$118:$A$167,Daten!$R$118:$R$167),"") &amp; " " &amp; IF($A163&lt;=Daten!$B$8,LOOKUP($B163,Daten!$A$118:$A$167,Daten!$S$118:$S$167),"")</f>
        <v xml:space="preserve"> </v>
      </c>
      <c r="I164" s="83"/>
      <c r="J164" s="12" t="str">
        <f>IF($A163&lt;=Daten!$B$8,LOOKUP($B163,Daten!$A$169:$A$218,Daten!$R$169:$R$218),"") &amp; " " &amp; IF($A163&lt;=Daten!$B$8,LOOKUP($B163,Daten!$A$169:$A$218,Daten!$S$169:$S$218),"")</f>
        <v xml:space="preserve"> </v>
      </c>
      <c r="K164" s="83"/>
      <c r="L164" s="12" t="str">
        <f>IF($A163&lt;=Daten!$B$8,LOOKUP($B163,Daten!$A$220:$A$269,Daten!$R$220:$R$269),"") &amp; " " &amp; IF($A163&lt;=Daten!$B$8,LOOKUP($B163,Daten!$A$220:$A$269,Daten!$S$220:$S$269),"")</f>
        <v xml:space="preserve"> </v>
      </c>
      <c r="M164" s="83"/>
      <c r="N164" s="12" t="str">
        <f>IF($A163&lt;=Daten!$B$8,LOOKUP($B163,Daten!$A$271:$A$320,Daten!$R$271:$R$320),"") &amp; " " &amp; IF($A163&lt;=Daten!$B$8,LOOKUP($B163,Daten!$A$271:$A$320,Daten!$S$271:$S$320),"")</f>
        <v xml:space="preserve"> </v>
      </c>
      <c r="O164" s="83"/>
      <c r="P164" s="12" t="str">
        <f>IF($A163&lt;=Daten!$B$8,LOOKUP($B163,Daten!$A$322:$A$371,Daten!$R$322:$R$371),"") &amp; " " &amp; IF($A163&lt;=Daten!$B$8,LOOKUP($B163,Daten!$A$322:$A$371,Daten!$S$322:$S$371),"")</f>
        <v xml:space="preserve"> </v>
      </c>
    </row>
    <row r="165" spans="1:16" ht="12.75" hidden="1" customHeight="1" x14ac:dyDescent="0.2">
      <c r="A165" s="38"/>
      <c r="B165" s="81"/>
      <c r="C165" s="83"/>
      <c r="D165" s="12" t="str">
        <f>IF($A163&lt;=Daten!$B$8,LOOKUP($B163,Daten!$A$16:$A$65,Daten!$T$16:$T$65),"") &amp; " " &amp; IF($A163&lt;=Daten!$B$8,LOOKUP($B163,Daten!$A$16:$A$65,Daten!$U$16:$U$65),"")</f>
        <v xml:space="preserve"> </v>
      </c>
      <c r="E165" s="83"/>
      <c r="F165" s="12" t="str">
        <f>IF($A163&lt;=Daten!$B$8,LOOKUP($B163,Daten!$A$67:$A$116,Daten!$T$67:$T$116),"") &amp; " " &amp; IF($A163&lt;=Daten!$B$8,LOOKUP($B163,Daten!$A$67:$A$116,Daten!$U$67:$U$116),"")</f>
        <v xml:space="preserve"> </v>
      </c>
      <c r="G165" s="83"/>
      <c r="H165" s="12" t="str">
        <f>IF($A163&lt;=Daten!$B$8,LOOKUP($B163,Daten!$A$118:$A$167,Daten!$T$118:$T$167),"") &amp; " " &amp; IF($A163&lt;=Daten!$B$8,LOOKUP($B163,Daten!$A$118:$A$167,Daten!$U$118:$U$167),"")</f>
        <v xml:space="preserve"> </v>
      </c>
      <c r="I165" s="83"/>
      <c r="J165" s="12" t="str">
        <f>IF($A163&lt;=Daten!$B$8,LOOKUP($B163,Daten!$A$169:$A$218,Daten!$T$169:$T$218),"") &amp; " " &amp; IF($A163&lt;=Daten!$B$8,LOOKUP($B163,Daten!$A$169:$A$218,Daten!$U$169:$U$218),"")</f>
        <v xml:space="preserve"> </v>
      </c>
      <c r="K165" s="83"/>
      <c r="L165" s="12" t="str">
        <f>IF($A163&lt;=Daten!$B$8,LOOKUP($B163,Daten!$A$220:$A$269,Daten!$T$220:$T$269),"") &amp; " " &amp; IF($A163&lt;=Daten!$B$8,LOOKUP($B163,Daten!$A$220:$A$269,Daten!$U$220:$U$269),"")</f>
        <v xml:space="preserve"> </v>
      </c>
      <c r="M165" s="83"/>
      <c r="N165" s="12" t="str">
        <f>IF($A163&lt;=Daten!$B$8,LOOKUP($B163,Daten!$A$271:$A$320,Daten!$T$271:$T$320),"") &amp; " " &amp; IF($A163&lt;=Daten!$B$8,LOOKUP($B163,Daten!$A$271:$A$320,Daten!$U$271:$U$320),"")</f>
        <v xml:space="preserve"> </v>
      </c>
      <c r="O165" s="83"/>
      <c r="P165" s="12" t="str">
        <f>IF($A163&lt;=Daten!$B$8,LOOKUP($B163,Daten!$A$322:$A$371,Daten!$T$322:$T$371),"") &amp; " " &amp; IF($A163&lt;=Daten!$B$8,LOOKUP($B163,Daten!$A$322:$A$371,Daten!$U$322:$U$371),"")</f>
        <v xml:space="preserve"> </v>
      </c>
    </row>
    <row r="166" spans="1:16" ht="12.75" hidden="1" customHeight="1" x14ac:dyDescent="0.2">
      <c r="A166" s="38"/>
      <c r="B166" s="81"/>
      <c r="C166" s="83"/>
      <c r="D166" s="12" t="str">
        <f>IF($A163&lt;=Daten!$B$8,LOOKUP($B163,Daten!$A$16:$A$65,Daten!$V$16:$V$65),"") &amp; " " &amp; IF($A163&lt;=Daten!$B$8,LOOKUP($B163,Daten!$A$16:$A$65,Daten!$W$16:$W$65),"")</f>
        <v xml:space="preserve"> </v>
      </c>
      <c r="E166" s="83"/>
      <c r="F166" s="12" t="str">
        <f>IF($A163&lt;=Daten!$B$8,LOOKUP($B163,Daten!$A$67:$A$116,Daten!$V$67:$V$116),"") &amp; " " &amp; IF($A163&lt;=Daten!$B$8,LOOKUP($B163,Daten!$A$67:$A$116,Daten!$W$67:$W$116),"")</f>
        <v xml:space="preserve"> </v>
      </c>
      <c r="G166" s="83"/>
      <c r="H166" s="12" t="str">
        <f>IF($A163&lt;=Daten!$B$8,LOOKUP($B163,Daten!$A$118:$A$167,Daten!$V$118:$V$167),"") &amp; " " &amp; IF($A163&lt;=Daten!$B$8,LOOKUP($B163,Daten!$A$118:$A$167,Daten!$W$118:$W$167),"")</f>
        <v xml:space="preserve"> </v>
      </c>
      <c r="I166" s="83"/>
      <c r="J166" s="12" t="str">
        <f>IF($A163&lt;=Daten!$B$8,LOOKUP($B163,Daten!$A$169:$A$218,Daten!$V$169:$V$218),"") &amp; " " &amp; IF($A163&lt;=Daten!$B$8,LOOKUP($B163,Daten!$A$169:$A$218,Daten!$W$169:$W$218),"")</f>
        <v xml:space="preserve"> </v>
      </c>
      <c r="K166" s="83"/>
      <c r="L166" s="12" t="str">
        <f>IF($A163&lt;=Daten!$B$8,LOOKUP($B163,Daten!$A$220:$A$269,Daten!$V$220:$V$269),"") &amp; " " &amp; IF($A163&lt;=Daten!$B$8,LOOKUP($B163,Daten!$A$220:$A$269,Daten!$W$220:$W$269),"")</f>
        <v xml:space="preserve"> </v>
      </c>
      <c r="M166" s="83"/>
      <c r="N166" s="12" t="str">
        <f>IF($A163&lt;=Daten!$B$8,LOOKUP($B163,Daten!$A$271:$A$320,Daten!$V$271:$V$320),"") &amp; " " &amp; IF($A163&lt;=Daten!$B$8,LOOKUP($B163,Daten!$A$271:$A$320,Daten!$W$271:$W$320),"")</f>
        <v xml:space="preserve"> </v>
      </c>
      <c r="O166" s="83"/>
      <c r="P166" s="12" t="str">
        <f>IF($A163&lt;=Daten!$B$8,LOOKUP($B163,Daten!$A$322:$A$371,Daten!$V$322:$V$371),"") &amp; " " &amp; IF($A163&lt;=Daten!$B$8,LOOKUP($B163,Daten!$A$322:$A$371,Daten!$W$322:$W$371),"")</f>
        <v xml:space="preserve"> </v>
      </c>
    </row>
    <row r="167" spans="1:16" ht="12.75" hidden="1" customHeight="1" x14ac:dyDescent="0.2">
      <c r="A167" s="38"/>
      <c r="B167" s="81"/>
      <c r="C167" s="83"/>
      <c r="D167" s="12" t="str">
        <f>IF($A163&lt;=Daten!$B$8,LOOKUP($B163,Daten!$A$16:$A$65,Daten!$X$16:$X$65),"") &amp; " " &amp; IF($A163&lt;=Daten!$B$8,LOOKUP($B163,Daten!$A$16:$A$65,Daten!$Y$16:$Y$65),"")</f>
        <v xml:space="preserve"> </v>
      </c>
      <c r="E167" s="83"/>
      <c r="F167" s="12" t="str">
        <f>IF($A163&lt;=Daten!$B$8,LOOKUP($B163,Daten!$A$67:$A$116,Daten!$X$67:$X$116),"") &amp; " " &amp; IF($A163&lt;=Daten!$B$8,LOOKUP($B163,Daten!$A$67:$A$116,Daten!$Y$67:$Y$116),"")</f>
        <v xml:space="preserve"> </v>
      </c>
      <c r="G167" s="83"/>
      <c r="H167" s="12" t="str">
        <f>IF($A163&lt;=Daten!$B$8,LOOKUP($B163,Daten!$A$118:$A$167,Daten!$X$118:$X$167),"") &amp; " " &amp; IF($A163&lt;=Daten!$B$8,LOOKUP($B163,Daten!$A$118:$A$167,Daten!$Y$118:$Y$167),"")</f>
        <v xml:space="preserve"> </v>
      </c>
      <c r="I167" s="83"/>
      <c r="J167" s="12" t="str">
        <f>IF($A163&lt;=Daten!$B$8,LOOKUP($B163,Daten!$A$169:$A$218,Daten!$X$169:$X$218),"") &amp; " " &amp; IF($A163&lt;=Daten!$B$8,LOOKUP($B163,Daten!$A$169:$A$218,Daten!$Y$169:$Y$218),"")</f>
        <v xml:space="preserve"> </v>
      </c>
      <c r="K167" s="83"/>
      <c r="L167" s="12" t="str">
        <f>IF($A163&lt;=Daten!$B$8,LOOKUP($B163,Daten!$A$220:$A$269,Daten!$X$220:$X$269),"") &amp; " " &amp; IF($A163&lt;=Daten!$B$8,LOOKUP($B163,Daten!$A$220:$A$269,Daten!$Y$220:$Y$269),"")</f>
        <v xml:space="preserve"> </v>
      </c>
      <c r="M167" s="83"/>
      <c r="N167" s="12" t="str">
        <f>IF($A163&lt;=Daten!$B$8,LOOKUP($B163,Daten!$A$271:$A$320,Daten!$X$271:$X$320),"") &amp; " " &amp; IF($A163&lt;=Daten!$B$8,LOOKUP($B163,Daten!$A$271:$A$320,Daten!$Y$271:$Y$320),"")</f>
        <v xml:space="preserve"> </v>
      </c>
      <c r="O167" s="83"/>
      <c r="P167" s="12" t="str">
        <f>IF($A163&lt;=Daten!$B$8,LOOKUP($B163,Daten!$A$322:$A$371,Daten!$X$322:$X$371),"") &amp; " " &amp; IF($A163&lt;=Daten!$B$8,LOOKUP($B163,Daten!$A$322:$A$371,Daten!$Y$322:$Y$371),"")</f>
        <v xml:space="preserve"> </v>
      </c>
    </row>
    <row r="168" spans="1:16" ht="12.75" hidden="1" customHeight="1" x14ac:dyDescent="0.2">
      <c r="A168" s="38"/>
      <c r="B168" s="81"/>
      <c r="C168" s="84"/>
      <c r="D168" s="13" t="str">
        <f>IF($A163&lt;=Daten!$B$8,LOOKUP($B163,Daten!$A$16:$A$65,Daten!$Z$16:$Z$65),"") &amp; " " &amp; IF($A163&lt;=Daten!$B$8,LOOKUP($B163,Daten!$A$16:$A$65,Daten!$AA$16:$AA$65),"")</f>
        <v xml:space="preserve"> </v>
      </c>
      <c r="E168" s="84"/>
      <c r="F168" s="13" t="str">
        <f>IF($A163&lt;=Daten!$B$8,LOOKUP($B163,Daten!$A$67:$A$116,Daten!$Z$67:$Z$116),"") &amp; " " &amp; IF($A163&lt;=Daten!$B$8,LOOKUP($B163,Daten!$A$67:$A$116,Daten!$AA$67:$AA$116),"")</f>
        <v xml:space="preserve"> </v>
      </c>
      <c r="G168" s="84"/>
      <c r="H168" s="13" t="str">
        <f>IF($A163&lt;=Daten!$B$8,LOOKUP($B163,Daten!$A$118:$A$167,Daten!$Z$118:$Z$167),"") &amp; " " &amp; IF($A163&lt;=Daten!$B$8,LOOKUP($B163,Daten!$A$118:$A$167,Daten!$AA$118:$AA$167),"")</f>
        <v xml:space="preserve"> </v>
      </c>
      <c r="I168" s="84"/>
      <c r="J168" s="13" t="str">
        <f>IF($A163&lt;=Daten!$B$8,LOOKUP($B163,Daten!$A$169:$A$218,Daten!$Z$169:$Z$218),"") &amp; " " &amp; IF($A163&lt;=Daten!$B$8,LOOKUP($B163,Daten!$A$169:$A$218,Daten!$AA$169:$AA$218),"")</f>
        <v xml:space="preserve"> </v>
      </c>
      <c r="K168" s="84"/>
      <c r="L168" s="13" t="str">
        <f>IF($A163&lt;=Daten!$B$8,LOOKUP($B163,Daten!$A$220:$A$269,Daten!$Z$220:$Z$269),"") &amp; " " &amp; IF($A163&lt;=Daten!$B$8,LOOKUP($B163,Daten!$A$220:$A$269,Daten!$AA$220:$AA$269),"")</f>
        <v xml:space="preserve"> </v>
      </c>
      <c r="M168" s="84"/>
      <c r="N168" s="13" t="str">
        <f>IF($A163&lt;=Daten!$B$8,LOOKUP($B163,Daten!$A$271:$A$320,Daten!$Z$271:$Z$320),"") &amp; " " &amp; IF($A163&lt;=Daten!$B$8,LOOKUP($B163,Daten!$A$271:$A$320,Daten!$AA$271:$AA$320),"")</f>
        <v xml:space="preserve"> </v>
      </c>
      <c r="O168" s="84"/>
      <c r="P168" s="13" t="str">
        <f>IF($A163&lt;=Daten!$B$8,LOOKUP($B163,Daten!$A$322:$A$371,Daten!$Z$322:$Z$371),"") &amp; " " &amp; IF($A163&lt;=Daten!$B$8,LOOKUP($B163,Daten!$A$322:$A$371,Daten!$AA$322:$AA$371),"")</f>
        <v xml:space="preserve"> </v>
      </c>
    </row>
    <row r="169" spans="1:16" ht="12" hidden="1" customHeight="1" x14ac:dyDescent="0.2">
      <c r="A169" s="23"/>
      <c r="B169" s="15" t="str">
        <f>IF(AND($A163&lt;=Daten!$B$8,NOT(Daten!$B$11)),Daten!$D$10,"")</f>
        <v/>
      </c>
      <c r="C169" s="16" t="str">
        <f>IF(AND($A163&lt;=Daten!$B$8,NOT(Daten!$B$11)),LOOKUP($B163,Daten!$A$16:$A$65,Daten!$L$16:$L$65),"")</f>
        <v/>
      </c>
      <c r="D169" s="86" t="str">
        <f>IF($A163&lt;=Daten!$B$8,LOOKUP($B163,Daten!$A$16:$A$65,Daten!$E$16:$E$65),"")</f>
        <v/>
      </c>
      <c r="E169" s="16" t="str">
        <f>IF(AND($A163&lt;=Daten!$B$8,NOT(Daten!$B$11)),LOOKUP($B163,Daten!$A$67:$A$116,Daten!$L$67:$L$116),"")</f>
        <v/>
      </c>
      <c r="F169" s="86" t="str">
        <f>IF($A163&lt;=Daten!$B$8,LOOKUP($B163,Daten!$A$67:$A$116,Daten!$E$67:$E$116),"")</f>
        <v/>
      </c>
      <c r="G169" s="16" t="str">
        <f>IF(AND($A163&lt;=Daten!$B$8,NOT(Daten!$B$11)),LOOKUP($B163,Daten!$A$118:$A$167,Daten!$L$118:$L$167),"")</f>
        <v/>
      </c>
      <c r="H169" s="86" t="str">
        <f>IF($A163&lt;=Daten!$B$8,LOOKUP($B163,Daten!$A$118:$A$167,Daten!$E$118:$E$167),"")</f>
        <v/>
      </c>
      <c r="I169" s="16" t="str">
        <f>IF(AND($A163&lt;=Daten!$B$8,NOT(Daten!$B$11)),LOOKUP($B163,Daten!$A$169:$A$218,Daten!$L$169:$L$218),"")</f>
        <v/>
      </c>
      <c r="J169" s="86" t="str">
        <f>IF($A163&lt;=Daten!$B$8,LOOKUP($B163,Daten!$A$169:$A$218,Daten!$E$169:$E$218),"")</f>
        <v/>
      </c>
      <c r="K169" s="16" t="str">
        <f>IF(AND($A163&lt;=Daten!$B$8,NOT(Daten!$B$11)),LOOKUP($B163,Daten!$A$220:$A$269,Daten!$L$220:$L$269),"")</f>
        <v/>
      </c>
      <c r="L169" s="86" t="str">
        <f>IF($A163&lt;=Daten!$B$8,LOOKUP($B163,Daten!$A$220:$A$269,Daten!$E$220:$E$269),"")</f>
        <v/>
      </c>
      <c r="M169" s="16" t="str">
        <f>IF(AND($A163&lt;=Daten!$B$8,NOT(Daten!$B$11)),LOOKUP($B163,Daten!$A$271:$A$320,Daten!$L$271:$L$320),"")</f>
        <v/>
      </c>
      <c r="N169" s="86" t="str">
        <f>IF($A163&lt;=Daten!$B$8,LOOKUP($B163,Daten!$A$271:$A$320,Daten!$E$271:$E$320),"")</f>
        <v/>
      </c>
      <c r="O169" s="16" t="str">
        <f>IF(AND($A163&lt;=Daten!$B$8,NOT(Daten!$B$11)),LOOKUP($B163,Daten!$A$322:$A$371,Daten!$L$322:$L$371),"")</f>
        <v/>
      </c>
      <c r="P169" s="86" t="str">
        <f>IF($A163&lt;=Daten!$B$8,LOOKUP($B163,Daten!$A$322:$A$371,Daten!$E$322:$E$371),"")</f>
        <v/>
      </c>
    </row>
    <row r="170" spans="1:16" s="14" customFormat="1" ht="12" hidden="1" customHeight="1" x14ac:dyDescent="0.2">
      <c r="B170" s="15" t="str">
        <f>IF(AND($A163&lt;=Daten!$B$8,NOT(Daten!$B$11)),Daten!$E$10,"")</f>
        <v/>
      </c>
      <c r="C170" s="16" t="str">
        <f>IF(AND($A163&lt;=Daten!$B$8,NOT(Daten!$B$11)),LOOKUP($B163,Daten!$A$16:$A$65,Daten!$M$16:$M$65),"")</f>
        <v/>
      </c>
      <c r="D170" s="87"/>
      <c r="E170" s="16" t="str">
        <f>IF(AND($A163&lt;=Daten!$B$8,NOT(Daten!$B$11)),LOOKUP($B163,Daten!$A$67:$A$116,Daten!$M$67:$M$116),"")</f>
        <v/>
      </c>
      <c r="F170" s="87"/>
      <c r="G170" s="16" t="str">
        <f>IF(AND($A163&lt;=Daten!$B$8,NOT(Daten!$B$11)),LOOKUP($B163,Daten!$A$118:$A$167,Daten!$M$118:$M$167),"")</f>
        <v/>
      </c>
      <c r="H170" s="87"/>
      <c r="I170" s="16" t="str">
        <f>IF(AND($A163&lt;=Daten!$B$8,NOT(Daten!$B$11)),LOOKUP($B163,Daten!$A$169:$A$218,Daten!$M$169:$M$218),"")</f>
        <v/>
      </c>
      <c r="J170" s="87"/>
      <c r="K170" s="16" t="str">
        <f>IF(AND($A163&lt;=Daten!$B$8,NOT(Daten!$B$11)),LOOKUP($B163,Daten!$A$220:$A$269,Daten!$M$220:$M$269),"")</f>
        <v/>
      </c>
      <c r="L170" s="87"/>
      <c r="M170" s="16" t="str">
        <f>IF(AND($A163&lt;=Daten!$B$8,NOT(Daten!$B$11)),LOOKUP($B163,Daten!$A$271:$A$320,Daten!$M$271:$M$320),"")</f>
        <v/>
      </c>
      <c r="N170" s="87"/>
      <c r="O170" s="16" t="str">
        <f>IF(AND($A163&lt;=Daten!$B$8,NOT(Daten!$B$11)),LOOKUP($B163,Daten!$A$322:$A$371,Daten!$M$322:$M$371),"")</f>
        <v/>
      </c>
      <c r="P170" s="87"/>
    </row>
    <row r="171" spans="1:16" s="14" customFormat="1" ht="12" hidden="1" customHeight="1" x14ac:dyDescent="0.2">
      <c r="B171" s="15" t="str">
        <f>IF(AND($A163&lt;=Daten!$B$8,NOT(Daten!$B$11)),Daten!$F$10,"")</f>
        <v/>
      </c>
      <c r="C171" s="16" t="str">
        <f>IF(AND($A163&lt;=Daten!$B$8,NOT(Daten!$B$11)),LOOKUP($B163,Daten!$A$16:$A$65,Daten!$N$16:$N$65),"")</f>
        <v/>
      </c>
      <c r="D171" s="88"/>
      <c r="E171" s="16" t="str">
        <f>IF(AND($A163&lt;=Daten!$B$8,NOT(Daten!$B$11)),LOOKUP($B163,Daten!$A$67:$A$116,Daten!$N$67:$N$116),"")</f>
        <v/>
      </c>
      <c r="F171" s="88"/>
      <c r="G171" s="16" t="str">
        <f>IF(AND($A163&lt;=Daten!$B$8,NOT(Daten!$B$11)),LOOKUP($B163,Daten!$A$118:$A$167,Daten!$N$118:$N$167),"")</f>
        <v/>
      </c>
      <c r="H171" s="88"/>
      <c r="I171" s="16" t="str">
        <f>IF(AND($A163&lt;=Daten!$B$8,NOT(Daten!$B$11)),LOOKUP($B163,Daten!$A$169:$A$218,Daten!$N$169:$N$218),"")</f>
        <v/>
      </c>
      <c r="J171" s="88"/>
      <c r="K171" s="16" t="str">
        <f>IF(AND($A163&lt;=Daten!$B$8,NOT(Daten!$B$11)),LOOKUP($B163,Daten!$A$220:$A$269,Daten!$N$220:$N$269),"")</f>
        <v/>
      </c>
      <c r="L171" s="88"/>
      <c r="M171" s="16" t="str">
        <f>IF(AND($A163&lt;=Daten!$B$8,NOT(Daten!$B$11)),LOOKUP($B163,Daten!$A$271:$A$320,Daten!$N$271:$N$320),"")</f>
        <v/>
      </c>
      <c r="N171" s="88"/>
      <c r="O171" s="16" t="str">
        <f>IF(AND($A163&lt;=Daten!$B$8,NOT(Daten!$B$11)),LOOKUP($B163,Daten!$A$322:$A$371,Daten!$N$322:$N$371),"")</f>
        <v/>
      </c>
      <c r="P171" s="88"/>
    </row>
    <row r="172" spans="1:16" ht="12.75" hidden="1" customHeight="1" x14ac:dyDescent="0.2">
      <c r="A172" s="37">
        <v>20</v>
      </c>
      <c r="B172" s="80" t="str">
        <f>IF($A172&lt;=Daten!$B$8,Daten!U$9,"")</f>
        <v/>
      </c>
      <c r="C172" s="91" t="str">
        <f>IF(A172&lt;=Daten!$B$8,LOOKUP(B172,Daten!$A$16:$A$65,Daten!$C16:$C65),"")</f>
        <v/>
      </c>
      <c r="D172" s="17" t="str">
        <f>IF($A172&lt;=Daten!$B$8,LOOKUP($B172,Daten!$A$16:$A$65,Daten!$P$16:$P$65),"") &amp; " " &amp; IF($A172&lt;=Daten!$B$8,LOOKUP($B172,Daten!$A$16:$A$65,Daten!$Q$16:$Q$65),"")</f>
        <v xml:space="preserve"> </v>
      </c>
      <c r="E172" s="91" t="str">
        <f>IF($A172&lt;=Daten!$B$8,LOOKUP($B172,Daten!$A67:$A116,Daten!$C67:$C116),"")</f>
        <v/>
      </c>
      <c r="F172" s="17" t="str">
        <f>IF($A172&lt;=Daten!$B$8,LOOKUP($B172,Daten!$A$67:$A$116,Daten!$P$67:$P$116),"") &amp; " " &amp; IF($A172&lt;=Daten!$B$8,LOOKUP($B172,Daten!$A$67:$A$116,Daten!$Q$67:$Q$116),"")</f>
        <v xml:space="preserve"> </v>
      </c>
      <c r="G172" s="91" t="str">
        <f>IF($A172&lt;=Daten!$B$8,LOOKUP($B172,Daten!$A$118:$A$167,Daten!$C118:$C167),"")</f>
        <v/>
      </c>
      <c r="H172" s="17" t="str">
        <f>IF($A172&lt;=Daten!$B$8,LOOKUP($B172,Daten!$A$118:$A$167,Daten!$P$118:$P$167),"") &amp; " " &amp; IF($A172&lt;=Daten!$B$8,LOOKUP($B172,Daten!$A$118:$A$167,Daten!$Q$118:$Q$167),"")</f>
        <v xml:space="preserve"> </v>
      </c>
      <c r="I172" s="91" t="str">
        <f>IF($A172&lt;=Daten!$B$8,LOOKUP($B172,Daten!$A169:$A218,Daten!$C169:$C218),"")</f>
        <v/>
      </c>
      <c r="J172" s="17" t="str">
        <f>IF($A172&lt;=Daten!$B$8,LOOKUP($B172,Daten!$A$169:$A$218,Daten!$P$169:$P$218),"") &amp; " " &amp; IF($A172&lt;=Daten!$B$8,LOOKUP($B172,Daten!$A$169:$A$218,Daten!$Q$169:$Q$218),"")</f>
        <v xml:space="preserve"> </v>
      </c>
      <c r="K172" s="91" t="str">
        <f>IF($A172&lt;=Daten!$B$8,LOOKUP($B172,Daten!$A220:$A269,Daten!$C220:$C269),"")</f>
        <v/>
      </c>
      <c r="L172" s="17" t="str">
        <f>IF($A172&lt;=Daten!$B$8,LOOKUP($B172,Daten!$A$220:$A$269,Daten!$P$220:$P$269),"") &amp; " " &amp; IF($A172&lt;=Daten!$B$8,LOOKUP($B172,Daten!$A$220:$A$269,Daten!$Q$220:$Q$269),"")</f>
        <v xml:space="preserve"> </v>
      </c>
      <c r="M172" s="91" t="str">
        <f>IF($A172&lt;=Daten!$B$8,LOOKUP($B172,Daten!$A271:$A320,Daten!$C271:$C320),"")</f>
        <v/>
      </c>
      <c r="N172" s="17" t="str">
        <f>IF($A172&lt;=Daten!$B$8,LOOKUP($B172,Daten!$A$271:$A$320,Daten!$P$271:$P$320),"") &amp; " " &amp; IF($A172&lt;=Daten!$B$8,LOOKUP($B172,Daten!$A$271:$A$320,Daten!$Q$271:$Q$320),"")</f>
        <v xml:space="preserve"> </v>
      </c>
      <c r="O172" s="91" t="str">
        <f>IF($A172&lt;=Daten!$B$8,LOOKUP($B172,Daten!$A322:$A371,Daten!$C322:$C371),"")</f>
        <v/>
      </c>
      <c r="P172" s="17" t="str">
        <f>IF($A172&lt;=Daten!$B$8,LOOKUP($B172,Daten!$A$322:$A$371,Daten!$P$322:$P$371),"") &amp; " " &amp; IF($A172&lt;=Daten!$B$8,LOOKUP($B172,Daten!$A$322:$A$371,Daten!$Q$322:$Q$371),"")</f>
        <v xml:space="preserve"> </v>
      </c>
    </row>
    <row r="173" spans="1:16" ht="12.75" hidden="1" customHeight="1" x14ac:dyDescent="0.2">
      <c r="A173" s="38"/>
      <c r="B173" s="81"/>
      <c r="C173" s="92"/>
      <c r="D173" s="18" t="str">
        <f>IF($A172&lt;=Daten!$B$8,LOOKUP($B172,Daten!$A$16:$A$65,Daten!$R$16:$R$65),"") &amp; " " &amp; IF($A172&lt;=Daten!$B$8,LOOKUP($B172,Daten!$A$16:$A$65,Daten!$S$16:$S$65),"")</f>
        <v xml:space="preserve"> </v>
      </c>
      <c r="E173" s="92"/>
      <c r="F173" s="18" t="str">
        <f>IF($A172&lt;=Daten!$B$8,LOOKUP($B172,Daten!$A$67:$A$116,Daten!$R$67:$R$116),"") &amp; " " &amp; IF($A172&lt;=Daten!$B$8,LOOKUP($B172,Daten!$A$67:$A$116,Daten!$S$67:$S$116),"")</f>
        <v xml:space="preserve"> </v>
      </c>
      <c r="G173" s="92"/>
      <c r="H173" s="18" t="str">
        <f>IF($A172&lt;=Daten!$B$8,LOOKUP($B172,Daten!$A$118:$A$167,Daten!$R$118:$R$167),"") &amp; " " &amp; IF($A172&lt;=Daten!$B$8,LOOKUP($B172,Daten!$A$118:$A$167,Daten!$S$118:$S$167),"")</f>
        <v xml:space="preserve"> </v>
      </c>
      <c r="I173" s="92"/>
      <c r="J173" s="18" t="str">
        <f>IF($A172&lt;=Daten!$B$8,LOOKUP($B172,Daten!$A$169:$A$218,Daten!$R$169:$R$218),"") &amp; " " &amp; IF($A172&lt;=Daten!$B$8,LOOKUP($B172,Daten!$A$169:$A$218,Daten!$S$169:$S$218),"")</f>
        <v xml:space="preserve"> </v>
      </c>
      <c r="K173" s="92"/>
      <c r="L173" s="18" t="str">
        <f>IF($A172&lt;=Daten!$B$8,LOOKUP($B172,Daten!$A$220:$A$269,Daten!$R$220:$R$269),"") &amp; " " &amp; IF($A172&lt;=Daten!$B$8,LOOKUP($B172,Daten!$A$220:$A$269,Daten!$S$220:$S$269),"")</f>
        <v xml:space="preserve"> </v>
      </c>
      <c r="M173" s="92"/>
      <c r="N173" s="18" t="str">
        <f>IF($A172&lt;=Daten!$B$8,LOOKUP($B172,Daten!$A$271:$A$320,Daten!$R$271:$R$320),"") &amp; " " &amp; IF($A172&lt;=Daten!$B$8,LOOKUP($B172,Daten!$A$271:$A$320,Daten!$S$271:$S$320),"")</f>
        <v xml:space="preserve"> </v>
      </c>
      <c r="O173" s="92"/>
      <c r="P173" s="18" t="str">
        <f>IF($A172&lt;=Daten!$B$8,LOOKUP($B172,Daten!$A$322:$A$371,Daten!$R$322:$R$371),"") &amp; " " &amp; IF($A172&lt;=Daten!$B$8,LOOKUP($B172,Daten!$A$322:$A$371,Daten!$S$322:$S$371),"")</f>
        <v xml:space="preserve"> </v>
      </c>
    </row>
    <row r="174" spans="1:16" ht="12.75" hidden="1" customHeight="1" x14ac:dyDescent="0.2">
      <c r="A174" s="38"/>
      <c r="B174" s="81"/>
      <c r="C174" s="92"/>
      <c r="D174" s="18" t="str">
        <f>IF($A172&lt;=Daten!$B$8,LOOKUP($B172,Daten!$A$16:$A$65,Daten!$T$16:$T$65),"") &amp; " " &amp; IF($A172&lt;=Daten!$B$8,LOOKUP($B172,Daten!$A$16:$A$65,Daten!$U$16:$U$65),"")</f>
        <v xml:space="preserve"> </v>
      </c>
      <c r="E174" s="92"/>
      <c r="F174" s="18" t="str">
        <f>IF($A172&lt;=Daten!$B$8,LOOKUP($B172,Daten!$A$67:$A$116,Daten!$T$67:$T$116),"") &amp; " " &amp; IF($A172&lt;=Daten!$B$8,LOOKUP($B172,Daten!$A$67:$A$116,Daten!$U$67:$U$116),"")</f>
        <v xml:space="preserve"> </v>
      </c>
      <c r="G174" s="92"/>
      <c r="H174" s="18" t="str">
        <f>IF($A172&lt;=Daten!$B$8,LOOKUP($B172,Daten!$A$118:$A$167,Daten!$T$118:$T$167),"") &amp; " " &amp; IF($A172&lt;=Daten!$B$8,LOOKUP($B172,Daten!$A$118:$A$167,Daten!$U$118:$U$167),"")</f>
        <v xml:space="preserve"> </v>
      </c>
      <c r="I174" s="92"/>
      <c r="J174" s="18" t="str">
        <f>IF($A172&lt;=Daten!$B$8,LOOKUP($B172,Daten!$A$169:$A$218,Daten!$T$169:$T$218),"") &amp; " " &amp; IF($A172&lt;=Daten!$B$8,LOOKUP($B172,Daten!$A$169:$A$218,Daten!$U$169:$U$218),"")</f>
        <v xml:space="preserve"> </v>
      </c>
      <c r="K174" s="92"/>
      <c r="L174" s="18" t="str">
        <f>IF($A172&lt;=Daten!$B$8,LOOKUP($B172,Daten!$A$220:$A$269,Daten!$T$220:$T$269),"") &amp; " " &amp; IF($A172&lt;=Daten!$B$8,LOOKUP($B172,Daten!$A$220:$A$269,Daten!$U$220:$U$269),"")</f>
        <v xml:space="preserve"> </v>
      </c>
      <c r="M174" s="92"/>
      <c r="N174" s="18" t="str">
        <f>IF($A172&lt;=Daten!$B$8,LOOKUP($B172,Daten!$A$271:$A$320,Daten!$T$271:$T$320),"") &amp; " " &amp; IF($A172&lt;=Daten!$B$8,LOOKUP($B172,Daten!$A$271:$A$320,Daten!$U$271:$U$320),"")</f>
        <v xml:space="preserve"> </v>
      </c>
      <c r="O174" s="92"/>
      <c r="P174" s="18" t="str">
        <f>IF($A172&lt;=Daten!$B$8,LOOKUP($B172,Daten!$A$322:$A$371,Daten!$T$322:$T$371),"") &amp; " " &amp; IF($A172&lt;=Daten!$B$8,LOOKUP($B172,Daten!$A$322:$A$371,Daten!$U$322:$U$371),"")</f>
        <v xml:space="preserve"> </v>
      </c>
    </row>
    <row r="175" spans="1:16" ht="12.75" hidden="1" customHeight="1" x14ac:dyDescent="0.2">
      <c r="A175" s="38"/>
      <c r="B175" s="81"/>
      <c r="C175" s="92"/>
      <c r="D175" s="18" t="str">
        <f>IF($A172&lt;=Daten!$B$8,LOOKUP($B172,Daten!$A$16:$A$65,Daten!$V$16:$V$65),"") &amp; " " &amp; IF($A172&lt;=Daten!$B$8,LOOKUP($B172,Daten!$A$16:$A$65,Daten!$W$16:$W$65),"")</f>
        <v xml:space="preserve"> </v>
      </c>
      <c r="E175" s="92"/>
      <c r="F175" s="18" t="str">
        <f>IF($A172&lt;=Daten!$B$8,LOOKUP($B172,Daten!$A$67:$A$116,Daten!$V$67:$V$116),"") &amp; " " &amp; IF($A172&lt;=Daten!$B$8,LOOKUP($B172,Daten!$A$67:$A$116,Daten!$W$67:$W$116),"")</f>
        <v xml:space="preserve"> </v>
      </c>
      <c r="G175" s="92"/>
      <c r="H175" s="18" t="str">
        <f>IF($A172&lt;=Daten!$B$8,LOOKUP($B172,Daten!$A$118:$A$167,Daten!$V$118:$V$167),"") &amp; " " &amp; IF($A172&lt;=Daten!$B$8,LOOKUP($B172,Daten!$A$118:$A$167,Daten!$W$118:$W$167),"")</f>
        <v xml:space="preserve"> </v>
      </c>
      <c r="I175" s="92"/>
      <c r="J175" s="18" t="str">
        <f>IF($A172&lt;=Daten!$B$8,LOOKUP($B172,Daten!$A$169:$A$218,Daten!$V$169:$V$218),"") &amp; " " &amp; IF($A172&lt;=Daten!$B$8,LOOKUP($B172,Daten!$A$169:$A$218,Daten!$W$169:$W$218),"")</f>
        <v xml:space="preserve"> </v>
      </c>
      <c r="K175" s="92"/>
      <c r="L175" s="18" t="str">
        <f>IF($A172&lt;=Daten!$B$8,LOOKUP($B172,Daten!$A$220:$A$269,Daten!$V$220:$V$269),"") &amp; " " &amp; IF($A172&lt;=Daten!$B$8,LOOKUP($B172,Daten!$A$220:$A$269,Daten!$W$220:$W$269),"")</f>
        <v xml:space="preserve"> </v>
      </c>
      <c r="M175" s="92"/>
      <c r="N175" s="18" t="str">
        <f>IF($A172&lt;=Daten!$B$8,LOOKUP($B172,Daten!$A$271:$A$320,Daten!$V$271:$V$320),"") &amp; " " &amp; IF($A172&lt;=Daten!$B$8,LOOKUP($B172,Daten!$A$271:$A$320,Daten!$W$271:$W$320),"")</f>
        <v xml:space="preserve"> </v>
      </c>
      <c r="O175" s="92"/>
      <c r="P175" s="18" t="str">
        <f>IF($A172&lt;=Daten!$B$8,LOOKUP($B172,Daten!$A$322:$A$371,Daten!$V$322:$V$371),"") &amp; " " &amp; IF($A172&lt;=Daten!$B$8,LOOKUP($B172,Daten!$A$322:$A$371,Daten!$W$322:$W$371),"")</f>
        <v xml:space="preserve"> </v>
      </c>
    </row>
    <row r="176" spans="1:16" ht="12.75" hidden="1" customHeight="1" x14ac:dyDescent="0.2">
      <c r="A176" s="38"/>
      <c r="B176" s="81"/>
      <c r="C176" s="92"/>
      <c r="D176" s="18" t="str">
        <f>IF($A172&lt;=Daten!$B$8,LOOKUP($B172,Daten!$A$16:$A$65,Daten!$X$16:$X$65),"") &amp; " " &amp; IF($A172&lt;=Daten!$B$8,LOOKUP($B172,Daten!$A$16:$A$65,Daten!$Y$16:$Y$65),"")</f>
        <v xml:space="preserve"> </v>
      </c>
      <c r="E176" s="92"/>
      <c r="F176" s="18" t="str">
        <f>IF($A172&lt;=Daten!$B$8,LOOKUP($B172,Daten!$A$67:$A$116,Daten!$X$67:$X$116),"") &amp; " " &amp; IF($A172&lt;=Daten!$B$8,LOOKUP($B172,Daten!$A$67:$A$116,Daten!$Y$67:$Y$116),"")</f>
        <v xml:space="preserve"> </v>
      </c>
      <c r="G176" s="92"/>
      <c r="H176" s="18" t="str">
        <f>IF($A172&lt;=Daten!$B$8,LOOKUP($B172,Daten!$A$118:$A$167,Daten!$X$118:$X$167),"") &amp; " " &amp; IF($A172&lt;=Daten!$B$8,LOOKUP($B172,Daten!$A$118:$A$167,Daten!$Y$118:$Y$167),"")</f>
        <v xml:space="preserve"> </v>
      </c>
      <c r="I176" s="92"/>
      <c r="J176" s="18" t="str">
        <f>IF($A172&lt;=Daten!$B$8,LOOKUP($B172,Daten!$A$169:$A$218,Daten!$X$169:$X$218),"") &amp; " " &amp; IF($A172&lt;=Daten!$B$8,LOOKUP($B172,Daten!$A$169:$A$218,Daten!$Y$169:$Y$218),"")</f>
        <v xml:space="preserve"> </v>
      </c>
      <c r="K176" s="92"/>
      <c r="L176" s="18" t="str">
        <f>IF($A172&lt;=Daten!$B$8,LOOKUP($B172,Daten!$A$220:$A$269,Daten!$X$220:$X$269),"") &amp; " " &amp; IF($A172&lt;=Daten!$B$8,LOOKUP($B172,Daten!$A$220:$A$269,Daten!$Y$220:$Y$269),"")</f>
        <v xml:space="preserve"> </v>
      </c>
      <c r="M176" s="92"/>
      <c r="N176" s="18" t="str">
        <f>IF($A172&lt;=Daten!$B$8,LOOKUP($B172,Daten!$A$271:$A$320,Daten!$X$271:$X$320),"") &amp; " " &amp; IF($A172&lt;=Daten!$B$8,LOOKUP($B172,Daten!$A$271:$A$320,Daten!$Y$271:$Y$320),"")</f>
        <v xml:space="preserve"> </v>
      </c>
      <c r="O176" s="92"/>
      <c r="P176" s="18" t="str">
        <f>IF($A172&lt;=Daten!$B$8,LOOKUP($B172,Daten!$A$322:$A$371,Daten!$X$322:$X$371),"") &amp; " " &amp; IF($A172&lt;=Daten!$B$8,LOOKUP($B172,Daten!$A$322:$A$371,Daten!$Y$322:$Y$371),"")</f>
        <v xml:space="preserve"> </v>
      </c>
    </row>
    <row r="177" spans="1:16" ht="12.75" hidden="1" customHeight="1" x14ac:dyDescent="0.2">
      <c r="A177" s="38"/>
      <c r="B177" s="81"/>
      <c r="C177" s="100"/>
      <c r="D177" s="19" t="str">
        <f>IF($A172&lt;=Daten!$B$8,LOOKUP($B172,Daten!$A$16:$A$65,Daten!$Z$16:$Z$65),"") &amp; " " &amp; IF($A172&lt;=Daten!$B$8,LOOKUP($B172,Daten!$A$16:$A$65,Daten!$AA$16:$AA$65),"")</f>
        <v xml:space="preserve"> </v>
      </c>
      <c r="E177" s="100"/>
      <c r="F177" s="19" t="str">
        <f>IF($A172&lt;=Daten!$B$8,LOOKUP($B172,Daten!$A$67:$A$116,Daten!$Z$67:$Z$116),"") &amp; " " &amp; IF($A172&lt;=Daten!$B$8,LOOKUP($B172,Daten!$A$67:$A$116,Daten!$AA$67:$AA$116),"")</f>
        <v xml:space="preserve"> </v>
      </c>
      <c r="G177" s="100"/>
      <c r="H177" s="19" t="str">
        <f>IF($A172&lt;=Daten!$B$8,LOOKUP($B172,Daten!$A$118:$A$167,Daten!$Z$118:$Z$167),"") &amp; " " &amp; IF($A172&lt;=Daten!$B$8,LOOKUP($B172,Daten!$A$118:$A$167,Daten!$AA$118:$AA$167),"")</f>
        <v xml:space="preserve"> </v>
      </c>
      <c r="I177" s="100"/>
      <c r="J177" s="19" t="str">
        <f>IF($A172&lt;=Daten!$B$8,LOOKUP($B172,Daten!$A$169:$A$218,Daten!$Z$169:$Z$218),"") &amp; " " &amp; IF($A172&lt;=Daten!$B$8,LOOKUP($B172,Daten!$A$169:$A$218,Daten!$AA$169:$AA$218),"")</f>
        <v xml:space="preserve"> </v>
      </c>
      <c r="K177" s="100"/>
      <c r="L177" s="19" t="str">
        <f>IF($A172&lt;=Daten!$B$8,LOOKUP($B172,Daten!$A$220:$A$269,Daten!$Z$220:$Z$269),"") &amp; " " &amp; IF($A172&lt;=Daten!$B$8,LOOKUP($B172,Daten!$A$220:$A$269,Daten!$AA$220:$AA$269),"")</f>
        <v xml:space="preserve"> </v>
      </c>
      <c r="M177" s="100"/>
      <c r="N177" s="19" t="str">
        <f>IF($A172&lt;=Daten!$B$8,LOOKUP($B172,Daten!$A$271:$A$320,Daten!$Z$271:$Z$320),"") &amp; " " &amp; IF($A172&lt;=Daten!$B$8,LOOKUP($B172,Daten!$A$271:$A$320,Daten!$AA$271:$AA$320),"")</f>
        <v xml:space="preserve"> </v>
      </c>
      <c r="O177" s="100"/>
      <c r="P177" s="19" t="str">
        <f>IF($A172&lt;=Daten!$B$8,LOOKUP($B172,Daten!$A$322:$A$371,Daten!$Z$322:$Z$371),"") &amp; " " &amp; IF($A172&lt;=Daten!$B$8,LOOKUP($B172,Daten!$A$322:$A$371,Daten!$AA$322:$AA$371),"")</f>
        <v xml:space="preserve"> </v>
      </c>
    </row>
    <row r="178" spans="1:16" ht="12" hidden="1" customHeight="1" x14ac:dyDescent="0.2">
      <c r="A178" s="23"/>
      <c r="B178" s="15" t="str">
        <f>IF(AND($A172&lt;=Daten!$B$8,NOT(Daten!$B$11)),Daten!$D$10,"")</f>
        <v/>
      </c>
      <c r="C178" s="20" t="str">
        <f>IF(AND($A172&lt;=Daten!$B$8,NOT(Daten!$B$11)),LOOKUP($B172,Daten!$A$16:$A$65,Daten!$L$16:$L$65),"")</f>
        <v/>
      </c>
      <c r="D178" s="94" t="str">
        <f>IF($A172&lt;=Daten!$B$8,LOOKUP($B172,Daten!$A$16:$A$65,Daten!$E$16:$E$65),"")</f>
        <v/>
      </c>
      <c r="E178" s="20" t="str">
        <f>IF(AND($A172&lt;=Daten!$B$8,NOT(Daten!$B$11)),LOOKUP($B172,Daten!$A$67:$A$116,Daten!$L$67:$L$116),"")</f>
        <v/>
      </c>
      <c r="F178" s="94" t="str">
        <f>IF($A172&lt;=Daten!$B$8,LOOKUP($B172,Daten!$A$67:$A$116,Daten!$E$67:$E$116),"")</f>
        <v/>
      </c>
      <c r="G178" s="20" t="str">
        <f>IF(AND($A172&lt;=Daten!$B$8,NOT(Daten!$B$11)),LOOKUP($B172,Daten!$A$118:$A$167,Daten!$L$118:$L$167),"")</f>
        <v/>
      </c>
      <c r="H178" s="94" t="str">
        <f>IF($A172&lt;=Daten!$B$8,LOOKUP($B172,Daten!$A$118:$A$167,Daten!$E$118:$E$167),"")</f>
        <v/>
      </c>
      <c r="I178" s="20" t="str">
        <f>IF(AND($A172&lt;=Daten!$B$8,NOT(Daten!$B$11)),LOOKUP($B172,Daten!$A$169:$A$218,Daten!$L$169:$L$218),"")</f>
        <v/>
      </c>
      <c r="J178" s="94" t="str">
        <f>IF($A172&lt;=Daten!$B$8,LOOKUP($B172,Daten!$A$169:$A$218,Daten!$E$169:$E$218),"")</f>
        <v/>
      </c>
      <c r="K178" s="20" t="str">
        <f>IF(AND($A172&lt;=Daten!$B$8,NOT(Daten!$B$11)),LOOKUP($B172,Daten!$A$220:$A$269,Daten!$L$220:$L$269),"")</f>
        <v/>
      </c>
      <c r="L178" s="94" t="str">
        <f>IF($A172&lt;=Daten!$B$8,LOOKUP($B172,Daten!$A$220:$A$269,Daten!$E$220:$E$269),"")</f>
        <v/>
      </c>
      <c r="M178" s="20" t="str">
        <f>IF(AND($A172&lt;=Daten!$B$8,NOT(Daten!$B$11)),LOOKUP($B172,Daten!$A$271:$A$320,Daten!$L$271:$L$320),"")</f>
        <v/>
      </c>
      <c r="N178" s="94" t="str">
        <f>IF($A172&lt;=Daten!$B$8,LOOKUP($B172,Daten!$A$271:$A$320,Daten!$E$271:$E$320),"")</f>
        <v/>
      </c>
      <c r="O178" s="20" t="str">
        <f>IF(AND($A172&lt;=Daten!$B$8,NOT(Daten!$B$11)),LOOKUP($B172,Daten!$A$322:$A$371,Daten!$L$322:$L$371),"")</f>
        <v/>
      </c>
      <c r="P178" s="94" t="str">
        <f>IF($A172&lt;=Daten!$B$8,LOOKUP($B172,Daten!$A$322:$A$371,Daten!$E$322:$E$371),"")</f>
        <v/>
      </c>
    </row>
    <row r="179" spans="1:16" s="14" customFormat="1" ht="12" hidden="1" customHeight="1" x14ac:dyDescent="0.2">
      <c r="B179" s="15" t="str">
        <f>IF(AND($A172&lt;=Daten!$B$8,NOT(Daten!$B$11)),Daten!$E$10,"")</f>
        <v/>
      </c>
      <c r="C179" s="20" t="str">
        <f>IF(AND($A172&lt;=Daten!$B$8,NOT(Daten!$B$11)),LOOKUP($B172,Daten!$A$16:$A$65,Daten!$M$16:$M$65),"")</f>
        <v/>
      </c>
      <c r="D179" s="95"/>
      <c r="E179" s="20" t="str">
        <f>IF(AND($A172&lt;=Daten!$B$8,NOT(Daten!$B$11)),LOOKUP($B172,Daten!$A$67:$A$116,Daten!$M$67:$M$116),"")</f>
        <v/>
      </c>
      <c r="F179" s="95"/>
      <c r="G179" s="20" t="str">
        <f>IF(AND($A172&lt;=Daten!$B$8,NOT(Daten!$B$11)),LOOKUP($B172,Daten!$A$118:$A$167,Daten!$M$118:$M$167),"")</f>
        <v/>
      </c>
      <c r="H179" s="95"/>
      <c r="I179" s="20" t="str">
        <f>IF(AND($A172&lt;=Daten!$B$8,NOT(Daten!$B$11)),LOOKUP($B172,Daten!$A$169:$A$218,Daten!$M$169:$M$218),"")</f>
        <v/>
      </c>
      <c r="J179" s="95"/>
      <c r="K179" s="20" t="str">
        <f>IF(AND($A172&lt;=Daten!$B$8,NOT(Daten!$B$11)),LOOKUP($B172,Daten!$A$220:$A$269,Daten!$M$220:$M$269),"")</f>
        <v/>
      </c>
      <c r="L179" s="95"/>
      <c r="M179" s="20" t="str">
        <f>IF(AND($A172&lt;=Daten!$B$8,NOT(Daten!$B$11)),LOOKUP($B172,Daten!$A$271:$A$320,Daten!$M$271:$M$320),"")</f>
        <v/>
      </c>
      <c r="N179" s="95"/>
      <c r="O179" s="20" t="str">
        <f>IF(AND($A172&lt;=Daten!$B$8,NOT(Daten!$B$11)),LOOKUP($B172,Daten!$A$322:$A$371,Daten!$M$322:$M$371),"")</f>
        <v/>
      </c>
      <c r="P179" s="95"/>
    </row>
    <row r="180" spans="1:16" s="14" customFormat="1" ht="12" hidden="1" customHeight="1" x14ac:dyDescent="0.2">
      <c r="B180" s="15" t="str">
        <f>IF(AND($A172&lt;=Daten!$B$8,NOT(Daten!$B$11)),Daten!$F$10,"")</f>
        <v/>
      </c>
      <c r="C180" s="20" t="str">
        <f>IF(AND($A172&lt;=Daten!$B$8,NOT(Daten!$B$11)),LOOKUP($B172,Daten!$A$16:$A$65,Daten!$N$16:$N$65),"")</f>
        <v/>
      </c>
      <c r="D180" s="96"/>
      <c r="E180" s="20" t="str">
        <f>IF(AND($A172&lt;=Daten!$B$8,NOT(Daten!$B$11)),LOOKUP($B172,Daten!$A$67:$A$116,Daten!$N$67:$N$116),"")</f>
        <v/>
      </c>
      <c r="F180" s="96"/>
      <c r="G180" s="20" t="str">
        <f>IF(AND($A172&lt;=Daten!$B$8,NOT(Daten!$B$11)),LOOKUP($B172,Daten!$A$118:$A$167,Daten!$N$118:$N$167),"")</f>
        <v/>
      </c>
      <c r="H180" s="96"/>
      <c r="I180" s="20" t="str">
        <f>IF(AND($A172&lt;=Daten!$B$8,NOT(Daten!$B$11)),LOOKUP($B172,Daten!$A$169:$A$218,Daten!$N$169:$N$218),"")</f>
        <v/>
      </c>
      <c r="J180" s="96"/>
      <c r="K180" s="20" t="str">
        <f>IF(AND($A172&lt;=Daten!$B$8,NOT(Daten!$B$11)),LOOKUP($B172,Daten!$A$220:$A$269,Daten!$N$220:$N$269),"")</f>
        <v/>
      </c>
      <c r="L180" s="96"/>
      <c r="M180" s="20" t="str">
        <f>IF(AND($A172&lt;=Daten!$B$8,NOT(Daten!$B$11)),LOOKUP($B172,Daten!$A$271:$A$320,Daten!$N$271:$N$320),"")</f>
        <v/>
      </c>
      <c r="N180" s="96"/>
      <c r="O180" s="20" t="str">
        <f>IF(AND($A172&lt;=Daten!$B$8,NOT(Daten!$B$11)),LOOKUP($B172,Daten!$A$322:$A$371,Daten!$N$322:$N$371),"")</f>
        <v/>
      </c>
      <c r="P180" s="96"/>
    </row>
    <row r="181" spans="1:16" ht="12.75" hidden="1" customHeight="1" x14ac:dyDescent="0.2">
      <c r="A181" s="37">
        <v>21</v>
      </c>
      <c r="B181" s="80" t="str">
        <f>IF($A181&lt;=Daten!$B$8,Daten!V$9,"")</f>
        <v/>
      </c>
      <c r="C181" s="82" t="str">
        <f>IF(A181&lt;=Daten!$B$8,LOOKUP(B181,Daten!$A$16:$A$65,Daten!$C$16:$C$65),"")</f>
        <v/>
      </c>
      <c r="D181" s="11" t="str">
        <f>IF($A181&lt;=Daten!$B$8,LOOKUP($B181,Daten!$A$16:$A$65,Daten!$P$16:$P$65),"") &amp; " " &amp; IF($A181&lt;=Daten!$B$8,LOOKUP($B181,Daten!$A$16:$A$65,Daten!$Q$16:$Q$65),"")</f>
        <v xml:space="preserve"> </v>
      </c>
      <c r="E181" s="82" t="str">
        <f>IF($A181&lt;=Daten!$B$8,LOOKUP($B181,Daten!$A67:$A116,Daten!$C67:$C116),"")</f>
        <v/>
      </c>
      <c r="F181" s="11" t="str">
        <f>IF($A181&lt;=Daten!$B$8,LOOKUP($B181,Daten!$A$67:$A$116,Daten!$P$67:$P$116),"") &amp; " " &amp; IF($A181&lt;=Daten!$B$8,LOOKUP($B181,Daten!$A$67:$A$116,Daten!$Q$67:$Q$116),"")</f>
        <v xml:space="preserve"> </v>
      </c>
      <c r="G181" s="82" t="str">
        <f>IF($A181&lt;=Daten!$B$8,LOOKUP($B181,Daten!$A$118:$A$167,Daten!$C118:$C167),"")</f>
        <v/>
      </c>
      <c r="H181" s="11" t="str">
        <f>IF($A181&lt;=Daten!$B$8,LOOKUP($B181,Daten!$A$118:$A$167,Daten!$P$118:$P$167),"") &amp; " " &amp; IF($A181&lt;=Daten!$B$8,LOOKUP($B181,Daten!$A$118:$A$167,Daten!$Q$118:$Q$167),"")</f>
        <v xml:space="preserve"> </v>
      </c>
      <c r="I181" s="82" t="str">
        <f>IF($A181&lt;=Daten!$B$8,LOOKUP($B181,Daten!$A169:$A218,Daten!$C169:$C218),"")</f>
        <v/>
      </c>
      <c r="J181" s="11" t="str">
        <f>IF($A181&lt;=Daten!$B$8,LOOKUP($B181,Daten!$A$169:$A$218,Daten!$P$169:$P$218),"") &amp; " " &amp; IF($A181&lt;=Daten!$B$8,LOOKUP($B181,Daten!$A$169:$A$218,Daten!$Q$169:$Q$218),"")</f>
        <v xml:space="preserve"> </v>
      </c>
      <c r="K181" s="82" t="str">
        <f>IF($A181&lt;=Daten!$B$8,LOOKUP($B181,Daten!$A220:$A269,Daten!$C220:$C269),"")</f>
        <v/>
      </c>
      <c r="L181" s="11" t="str">
        <f>IF($A181&lt;=Daten!$B$8,LOOKUP($B181,Daten!$A$220:$A$269,Daten!$P$220:$P$269),"") &amp; " " &amp; IF($A181&lt;=Daten!$B$8,LOOKUP($B181,Daten!$A$220:$A$269,Daten!$Q$220:$Q$269),"")</f>
        <v xml:space="preserve"> </v>
      </c>
      <c r="M181" s="82" t="str">
        <f>IF($A181&lt;=Daten!$B$8,LOOKUP($B181,Daten!$A271:$A320,Daten!$C271:$C320),"")</f>
        <v/>
      </c>
      <c r="N181" s="11" t="str">
        <f>IF($A181&lt;=Daten!$B$8,LOOKUP($B181,Daten!$A$271:$A$320,Daten!$P$271:$P$320),"") &amp; " " &amp; IF($A181&lt;=Daten!$B$8,LOOKUP($B181,Daten!$A$271:$A$320,Daten!$Q$271:$Q$320),"")</f>
        <v xml:space="preserve"> </v>
      </c>
      <c r="O181" s="82" t="str">
        <f>IF($A181&lt;=Daten!$B$8,LOOKUP($B181,Daten!$A322:$A371,Daten!$C322:$C371),"")</f>
        <v/>
      </c>
      <c r="P181" s="11" t="str">
        <f>IF($A181&lt;=Daten!$B$8,LOOKUP($B181,Daten!$A$322:$A$371,Daten!$P$322:$P$371),"") &amp; " " &amp; IF($A181&lt;=Daten!$B$8,LOOKUP($B181,Daten!$A$322:$A$371,Daten!$Q$322:$Q$371),"")</f>
        <v xml:space="preserve"> </v>
      </c>
    </row>
    <row r="182" spans="1:16" ht="12.75" hidden="1" customHeight="1" x14ac:dyDescent="0.2">
      <c r="A182" s="38"/>
      <c r="B182" s="81"/>
      <c r="C182" s="83"/>
      <c r="D182" s="12" t="str">
        <f>IF($A181&lt;=Daten!$B$8,LOOKUP($B181,Daten!$A$16:$A$65,Daten!$R$16:$R$65),"") &amp; " " &amp; IF($A181&lt;=Daten!$B$8,LOOKUP($B181,Daten!$A$16:$A$65,Daten!$S$16:$S$65),"")</f>
        <v xml:space="preserve"> </v>
      </c>
      <c r="E182" s="83"/>
      <c r="F182" s="12" t="str">
        <f>IF($A181&lt;=Daten!$B$8,LOOKUP($B181,Daten!$A$67:$A$116,Daten!$R$67:$R$116),"") &amp; " " &amp; IF($A181&lt;=Daten!$B$8,LOOKUP($B181,Daten!$A$67:$A$116,Daten!$S$67:$S$116),"")</f>
        <v xml:space="preserve"> </v>
      </c>
      <c r="G182" s="83"/>
      <c r="H182" s="12" t="str">
        <f>IF($A181&lt;=Daten!$B$8,LOOKUP($B181,Daten!$A$118:$A$167,Daten!$R$118:$R$167),"") &amp; " " &amp; IF($A181&lt;=Daten!$B$8,LOOKUP($B181,Daten!$A$118:$A$167,Daten!$S$118:$S$167),"")</f>
        <v xml:space="preserve"> </v>
      </c>
      <c r="I182" s="83"/>
      <c r="J182" s="12" t="str">
        <f>IF($A181&lt;=Daten!$B$8,LOOKUP($B181,Daten!$A$169:$A$218,Daten!$R$169:$R$218),"") &amp; " " &amp; IF($A181&lt;=Daten!$B$8,LOOKUP($B181,Daten!$A$169:$A$218,Daten!$S$169:$S$218),"")</f>
        <v xml:space="preserve"> </v>
      </c>
      <c r="K182" s="83"/>
      <c r="L182" s="12" t="str">
        <f>IF($A181&lt;=Daten!$B$8,LOOKUP($B181,Daten!$A$220:$A$269,Daten!$R$220:$R$269),"") &amp; " " &amp; IF($A181&lt;=Daten!$B$8,LOOKUP($B181,Daten!$A$220:$A$269,Daten!$S$220:$S$269),"")</f>
        <v xml:space="preserve"> </v>
      </c>
      <c r="M182" s="83"/>
      <c r="N182" s="12" t="str">
        <f>IF($A181&lt;=Daten!$B$8,LOOKUP($B181,Daten!$A$271:$A$320,Daten!$R$271:$R$320),"") &amp; " " &amp; IF($A181&lt;=Daten!$B$8,LOOKUP($B181,Daten!$A$271:$A$320,Daten!$S$271:$S$320),"")</f>
        <v xml:space="preserve"> </v>
      </c>
      <c r="O182" s="83"/>
      <c r="P182" s="12" t="str">
        <f>IF($A181&lt;=Daten!$B$8,LOOKUP($B181,Daten!$A$322:$A$371,Daten!$R$322:$R$371),"") &amp; " " &amp; IF($A181&lt;=Daten!$B$8,LOOKUP($B181,Daten!$A$322:$A$371,Daten!$S$322:$S$371),"")</f>
        <v xml:space="preserve"> </v>
      </c>
    </row>
    <row r="183" spans="1:16" ht="12.75" hidden="1" customHeight="1" x14ac:dyDescent="0.2">
      <c r="A183" s="38"/>
      <c r="B183" s="81"/>
      <c r="C183" s="83"/>
      <c r="D183" s="12" t="str">
        <f>IF($A181&lt;=Daten!$B$8,LOOKUP($B181,Daten!$A$16:$A$65,Daten!$T$16:$T$65),"") &amp; " " &amp; IF($A181&lt;=Daten!$B$8,LOOKUP($B181,Daten!$A$16:$A$65,Daten!$U$16:$U$65),"")</f>
        <v xml:space="preserve"> </v>
      </c>
      <c r="E183" s="83"/>
      <c r="F183" s="12" t="str">
        <f>IF($A181&lt;=Daten!$B$8,LOOKUP($B181,Daten!$A$67:$A$116,Daten!$T$67:$T$116),"") &amp; " " &amp; IF($A181&lt;=Daten!$B$8,LOOKUP($B181,Daten!$A$67:$A$116,Daten!$U$67:$U$116),"")</f>
        <v xml:space="preserve"> </v>
      </c>
      <c r="G183" s="83"/>
      <c r="H183" s="12" t="str">
        <f>IF($A181&lt;=Daten!$B$8,LOOKUP($B181,Daten!$A$118:$A$167,Daten!$T$118:$T$167),"") &amp; " " &amp; IF($A181&lt;=Daten!$B$8,LOOKUP($B181,Daten!$A$118:$A$167,Daten!$U$118:$U$167),"")</f>
        <v xml:space="preserve"> </v>
      </c>
      <c r="I183" s="83"/>
      <c r="J183" s="12" t="str">
        <f>IF($A181&lt;=Daten!$B$8,LOOKUP($B181,Daten!$A$169:$A$218,Daten!$T$169:$T$218),"") &amp; " " &amp; IF($A181&lt;=Daten!$B$8,LOOKUP($B181,Daten!$A$169:$A$218,Daten!$U$169:$U$218),"")</f>
        <v xml:space="preserve"> </v>
      </c>
      <c r="K183" s="83"/>
      <c r="L183" s="12" t="str">
        <f>IF($A181&lt;=Daten!$B$8,LOOKUP($B181,Daten!$A$220:$A$269,Daten!$T$220:$T$269),"") &amp; " " &amp; IF($A181&lt;=Daten!$B$8,LOOKUP($B181,Daten!$A$220:$A$269,Daten!$U$220:$U$269),"")</f>
        <v xml:space="preserve"> </v>
      </c>
      <c r="M183" s="83"/>
      <c r="N183" s="12" t="str">
        <f>IF($A181&lt;=Daten!$B$8,LOOKUP($B181,Daten!$A$271:$A$320,Daten!$T$271:$T$320),"") &amp; " " &amp; IF($A181&lt;=Daten!$B$8,LOOKUP($B181,Daten!$A$271:$A$320,Daten!$U$271:$U$320),"")</f>
        <v xml:space="preserve"> </v>
      </c>
      <c r="O183" s="83"/>
      <c r="P183" s="12" t="str">
        <f>IF($A181&lt;=Daten!$B$8,LOOKUP($B181,Daten!$A$322:$A$371,Daten!$T$322:$T$371),"") &amp; " " &amp; IF($A181&lt;=Daten!$B$8,LOOKUP($B181,Daten!$A$322:$A$371,Daten!$U$322:$U$371),"")</f>
        <v xml:space="preserve"> </v>
      </c>
    </row>
    <row r="184" spans="1:16" ht="12.75" hidden="1" customHeight="1" x14ac:dyDescent="0.2">
      <c r="A184" s="38"/>
      <c r="B184" s="81"/>
      <c r="C184" s="83"/>
      <c r="D184" s="12" t="str">
        <f>IF($A181&lt;=Daten!$B$8,LOOKUP($B181,Daten!$A$16:$A$65,Daten!$V$16:$V$65),"") &amp; " " &amp; IF($A181&lt;=Daten!$B$8,LOOKUP($B181,Daten!$A$16:$A$65,Daten!$W$16:$W$65),"")</f>
        <v xml:space="preserve"> </v>
      </c>
      <c r="E184" s="83"/>
      <c r="F184" s="12" t="str">
        <f>IF($A181&lt;=Daten!$B$8,LOOKUP($B181,Daten!$A$67:$A$116,Daten!$V$67:$V$116),"") &amp; " " &amp; IF($A181&lt;=Daten!$B$8,LOOKUP($B181,Daten!$A$67:$A$116,Daten!$W$67:$W$116),"")</f>
        <v xml:space="preserve"> </v>
      </c>
      <c r="G184" s="83"/>
      <c r="H184" s="12" t="str">
        <f>IF($A181&lt;=Daten!$B$8,LOOKUP($B181,Daten!$A$118:$A$167,Daten!$V$118:$V$167),"") &amp; " " &amp; IF($A181&lt;=Daten!$B$8,LOOKUP($B181,Daten!$A$118:$A$167,Daten!$W$118:$W$167),"")</f>
        <v xml:space="preserve"> </v>
      </c>
      <c r="I184" s="83"/>
      <c r="J184" s="12" t="str">
        <f>IF($A181&lt;=Daten!$B$8,LOOKUP($B181,Daten!$A$169:$A$218,Daten!$V$169:$V$218),"") &amp; " " &amp; IF($A181&lt;=Daten!$B$8,LOOKUP($B181,Daten!$A$169:$A$218,Daten!$W$169:$W$218),"")</f>
        <v xml:space="preserve"> </v>
      </c>
      <c r="K184" s="83"/>
      <c r="L184" s="12" t="str">
        <f>IF($A181&lt;=Daten!$B$8,LOOKUP($B181,Daten!$A$220:$A$269,Daten!$V$220:$V$269),"") &amp; " " &amp; IF($A181&lt;=Daten!$B$8,LOOKUP($B181,Daten!$A$220:$A$269,Daten!$W$220:$W$269),"")</f>
        <v xml:space="preserve"> </v>
      </c>
      <c r="M184" s="83"/>
      <c r="N184" s="12" t="str">
        <f>IF($A181&lt;=Daten!$B$8,LOOKUP($B181,Daten!$A$271:$A$320,Daten!$V$271:$V$320),"") &amp; " " &amp; IF($A181&lt;=Daten!$B$8,LOOKUP($B181,Daten!$A$271:$A$320,Daten!$W$271:$W$320),"")</f>
        <v xml:space="preserve"> </v>
      </c>
      <c r="O184" s="83"/>
      <c r="P184" s="12" t="str">
        <f>IF($A181&lt;=Daten!$B$8,LOOKUP($B181,Daten!$A$322:$A$371,Daten!$V$322:$V$371),"") &amp; " " &amp; IF($A181&lt;=Daten!$B$8,LOOKUP($B181,Daten!$A$322:$A$371,Daten!$W$322:$W$371),"")</f>
        <v xml:space="preserve"> </v>
      </c>
    </row>
    <row r="185" spans="1:16" ht="12.75" hidden="1" customHeight="1" x14ac:dyDescent="0.2">
      <c r="A185" s="38"/>
      <c r="B185" s="81"/>
      <c r="C185" s="83"/>
      <c r="D185" s="12" t="str">
        <f>IF($A181&lt;=Daten!$B$8,LOOKUP($B181,Daten!$A$16:$A$65,Daten!$X$16:$X$65),"") &amp; " " &amp; IF($A181&lt;=Daten!$B$8,LOOKUP($B181,Daten!$A$16:$A$65,Daten!$Y$16:$Y$65),"")</f>
        <v xml:space="preserve"> </v>
      </c>
      <c r="E185" s="83"/>
      <c r="F185" s="12" t="str">
        <f>IF($A181&lt;=Daten!$B$8,LOOKUP($B181,Daten!$A$67:$A$116,Daten!$X$67:$X$116),"") &amp; " " &amp; IF($A181&lt;=Daten!$B$8,LOOKUP($B181,Daten!$A$67:$A$116,Daten!$Y$67:$Y$116),"")</f>
        <v xml:space="preserve"> </v>
      </c>
      <c r="G185" s="83"/>
      <c r="H185" s="12" t="str">
        <f>IF($A181&lt;=Daten!$B$8,LOOKUP($B181,Daten!$A$118:$A$167,Daten!$X$118:$X$167),"") &amp; " " &amp; IF($A181&lt;=Daten!$B$8,LOOKUP($B181,Daten!$A$118:$A$167,Daten!$Y$118:$Y$167),"")</f>
        <v xml:space="preserve"> </v>
      </c>
      <c r="I185" s="83"/>
      <c r="J185" s="12" t="str">
        <f>IF($A181&lt;=Daten!$B$8,LOOKUP($B181,Daten!$A$169:$A$218,Daten!$X$169:$X$218),"") &amp; " " &amp; IF($A181&lt;=Daten!$B$8,LOOKUP($B181,Daten!$A$169:$A$218,Daten!$Y$169:$Y$218),"")</f>
        <v xml:space="preserve"> </v>
      </c>
      <c r="K185" s="83"/>
      <c r="L185" s="12" t="str">
        <f>IF($A181&lt;=Daten!$B$8,LOOKUP($B181,Daten!$A$220:$A$269,Daten!$X$220:$X$269),"") &amp; " " &amp; IF($A181&lt;=Daten!$B$8,LOOKUP($B181,Daten!$A$220:$A$269,Daten!$Y$220:$Y$269),"")</f>
        <v xml:space="preserve"> </v>
      </c>
      <c r="M185" s="83"/>
      <c r="N185" s="12" t="str">
        <f>IF($A181&lt;=Daten!$B$8,LOOKUP($B181,Daten!$A$271:$A$320,Daten!$X$271:$X$320),"") &amp; " " &amp; IF($A181&lt;=Daten!$B$8,LOOKUP($B181,Daten!$A$271:$A$320,Daten!$Y$271:$Y$320),"")</f>
        <v xml:space="preserve"> </v>
      </c>
      <c r="O185" s="83"/>
      <c r="P185" s="12" t="str">
        <f>IF($A181&lt;=Daten!$B$8,LOOKUP($B181,Daten!$A$322:$A$371,Daten!$X$322:$X$371),"") &amp; " " &amp; IF($A181&lt;=Daten!$B$8,LOOKUP($B181,Daten!$A$322:$A$371,Daten!$Y$322:$Y$371),"")</f>
        <v xml:space="preserve"> </v>
      </c>
    </row>
    <row r="186" spans="1:16" ht="12.75" hidden="1" customHeight="1" x14ac:dyDescent="0.2">
      <c r="A186" s="38"/>
      <c r="B186" s="81"/>
      <c r="C186" s="84"/>
      <c r="D186" s="13" t="str">
        <f>IF($A181&lt;=Daten!$B$8,LOOKUP($B181,Daten!$A$16:$A$65,Daten!$Z$16:$Z$65),"") &amp; " " &amp; IF($A181&lt;=Daten!$B$8,LOOKUP($B181,Daten!$A$16:$A$65,Daten!$AA$16:$AA$65),"")</f>
        <v xml:space="preserve"> </v>
      </c>
      <c r="E186" s="84"/>
      <c r="F186" s="13" t="str">
        <f>IF($A181&lt;=Daten!$B$8,LOOKUP($B181,Daten!$A$67:$A$116,Daten!$Z$67:$Z$116),"") &amp; " " &amp; IF($A181&lt;=Daten!$B$8,LOOKUP($B181,Daten!$A$67:$A$116,Daten!$AA$67:$AA$116),"")</f>
        <v xml:space="preserve"> </v>
      </c>
      <c r="G186" s="84"/>
      <c r="H186" s="13" t="str">
        <f>IF($A181&lt;=Daten!$B$8,LOOKUP($B181,Daten!$A$118:$A$167,Daten!$Z$118:$Z$167),"") &amp; " " &amp; IF($A181&lt;=Daten!$B$8,LOOKUP($B181,Daten!$A$118:$A$167,Daten!$AA$118:$AA$167),"")</f>
        <v xml:space="preserve"> </v>
      </c>
      <c r="I186" s="84"/>
      <c r="J186" s="13" t="str">
        <f>IF($A181&lt;=Daten!$B$8,LOOKUP($B181,Daten!$A$169:$A$218,Daten!$Z$169:$Z$218),"") &amp; " " &amp; IF($A181&lt;=Daten!$B$8,LOOKUP($B181,Daten!$A$169:$A$218,Daten!$AA$169:$AA$218),"")</f>
        <v xml:space="preserve"> </v>
      </c>
      <c r="K186" s="84"/>
      <c r="L186" s="13" t="str">
        <f>IF($A181&lt;=Daten!$B$8,LOOKUP($B181,Daten!$A$220:$A$269,Daten!$Z$220:$Z$269),"") &amp; " " &amp; IF($A181&lt;=Daten!$B$8,LOOKUP($B181,Daten!$A$220:$A$269,Daten!$AA$220:$AA$269),"")</f>
        <v xml:space="preserve"> </v>
      </c>
      <c r="M186" s="84"/>
      <c r="N186" s="13" t="str">
        <f>IF($A181&lt;=Daten!$B$8,LOOKUP($B181,Daten!$A$271:$A$320,Daten!$Z$271:$Z$320),"") &amp; " " &amp; IF($A181&lt;=Daten!$B$8,LOOKUP($B181,Daten!$A$271:$A$320,Daten!$AA$271:$AA$320),"")</f>
        <v xml:space="preserve"> </v>
      </c>
      <c r="O186" s="84"/>
      <c r="P186" s="13" t="str">
        <f>IF($A181&lt;=Daten!$B$8,LOOKUP($B181,Daten!$A$322:$A$371,Daten!$Z$322:$Z$371),"") &amp; " " &amp; IF($A181&lt;=Daten!$B$8,LOOKUP($B181,Daten!$A$322:$A$371,Daten!$AA$322:$AA$371),"")</f>
        <v xml:space="preserve"> </v>
      </c>
    </row>
    <row r="187" spans="1:16" ht="12" hidden="1" customHeight="1" x14ac:dyDescent="0.2">
      <c r="A187" s="23"/>
      <c r="B187" s="15" t="str">
        <f>IF(AND($A181&lt;=Daten!$B$8,NOT(Daten!$B$11)),Daten!$D$10,"")</f>
        <v/>
      </c>
      <c r="C187" s="16" t="str">
        <f>IF(AND($A181&lt;=Daten!$B$8,NOT(Daten!$B$11)),LOOKUP($B181,Daten!$A$16:$A$65,Daten!$L$16:$L$65),"")</f>
        <v/>
      </c>
      <c r="D187" s="86" t="str">
        <f>IF($A181&lt;=Daten!$B$8,LOOKUP($B181,Daten!$A$16:$A$65,Daten!$E$16:$E$65),"")</f>
        <v/>
      </c>
      <c r="E187" s="16" t="str">
        <f>IF(AND($A181&lt;=Daten!$B$8,NOT(Daten!$B$11)),LOOKUP($B181,Daten!$A$67:$A$116,Daten!$L$67:$L$116),"")</f>
        <v/>
      </c>
      <c r="F187" s="86" t="str">
        <f>IF($A181&lt;=Daten!$B$8,LOOKUP($B181,Daten!$A$67:$A$116,Daten!$E$67:$E$116),"")</f>
        <v/>
      </c>
      <c r="G187" s="16" t="str">
        <f>IF(AND($A181&lt;=Daten!$B$8,NOT(Daten!$B$11)),LOOKUP($B181,Daten!$A$118:$A$167,Daten!$L$118:$L$167),"")</f>
        <v/>
      </c>
      <c r="H187" s="86" t="str">
        <f>IF($A181&lt;=Daten!$B$8,LOOKUP($B181,Daten!$A$118:$A$167,Daten!$E$118:$E$167),"")</f>
        <v/>
      </c>
      <c r="I187" s="16" t="str">
        <f>IF(AND($A181&lt;=Daten!$B$8,NOT(Daten!$B$11)),LOOKUP($B181,Daten!$A$169:$A$218,Daten!$L$169:$L$218),"")</f>
        <v/>
      </c>
      <c r="J187" s="86" t="str">
        <f>IF($A181&lt;=Daten!$B$8,LOOKUP($B181,Daten!$A$169:$A$218,Daten!$E$169:$E$218),"")</f>
        <v/>
      </c>
      <c r="K187" s="16" t="str">
        <f>IF(AND($A181&lt;=Daten!$B$8,NOT(Daten!$B$11)),LOOKUP($B181,Daten!$A$220:$A$269,Daten!$L$220:$L$269),"")</f>
        <v/>
      </c>
      <c r="L187" s="86" t="str">
        <f>IF($A181&lt;=Daten!$B$8,LOOKUP($B181,Daten!$A$220:$A$269,Daten!$E$220:$E$269),"")</f>
        <v/>
      </c>
      <c r="M187" s="16" t="str">
        <f>IF(AND($A181&lt;=Daten!$B$8,NOT(Daten!$B$11)),LOOKUP($B181,Daten!$A$271:$A$320,Daten!$L$271:$L$320),"")</f>
        <v/>
      </c>
      <c r="N187" s="86" t="str">
        <f>IF($A181&lt;=Daten!$B$8,LOOKUP($B181,Daten!$A$271:$A$320,Daten!$E$271:$E$320),"")</f>
        <v/>
      </c>
      <c r="O187" s="16" t="str">
        <f>IF(AND($A181&lt;=Daten!$B$8,NOT(Daten!$B$11)),LOOKUP($B181,Daten!$A$322:$A$371,Daten!$L$322:$L$371),"")</f>
        <v/>
      </c>
      <c r="P187" s="86" t="str">
        <f>IF($A181&lt;=Daten!$B$8,LOOKUP($B181,Daten!$A$322:$A$371,Daten!$E$322:$E$371),"")</f>
        <v/>
      </c>
    </row>
    <row r="188" spans="1:16" s="14" customFormat="1" ht="12" hidden="1" customHeight="1" x14ac:dyDescent="0.2">
      <c r="B188" s="15" t="str">
        <f>IF(AND($A181&lt;=Daten!$B$8,NOT(Daten!$B$11)),Daten!$E$10,"")</f>
        <v/>
      </c>
      <c r="C188" s="16" t="str">
        <f>IF(AND($A181&lt;=Daten!$B$8,NOT(Daten!$B$11)),LOOKUP($B181,Daten!$A$16:$A$65,Daten!$M$16:$M$65),"")</f>
        <v/>
      </c>
      <c r="D188" s="87"/>
      <c r="E188" s="16" t="str">
        <f>IF(AND($A181&lt;=Daten!$B$8,NOT(Daten!$B$11)),LOOKUP($B181,Daten!$A$67:$A$116,Daten!$M$67:$M$116),"")</f>
        <v/>
      </c>
      <c r="F188" s="87"/>
      <c r="G188" s="16" t="str">
        <f>IF(AND($A181&lt;=Daten!$B$8,NOT(Daten!$B$11)),LOOKUP($B181,Daten!$A$118:$A$167,Daten!$M$118:$M$167),"")</f>
        <v/>
      </c>
      <c r="H188" s="87"/>
      <c r="I188" s="16" t="str">
        <f>IF(AND($A181&lt;=Daten!$B$8,NOT(Daten!$B$11)),LOOKUP($B181,Daten!$A$169:$A$218,Daten!$M$169:$M$218),"")</f>
        <v/>
      </c>
      <c r="J188" s="87"/>
      <c r="K188" s="16" t="str">
        <f>IF(AND($A181&lt;=Daten!$B$8,NOT(Daten!$B$11)),LOOKUP($B181,Daten!$A$220:$A$269,Daten!$M$220:$M$269),"")</f>
        <v/>
      </c>
      <c r="L188" s="87"/>
      <c r="M188" s="16" t="str">
        <f>IF(AND($A181&lt;=Daten!$B$8,NOT(Daten!$B$11)),LOOKUP($B181,Daten!$A$271:$A$320,Daten!$M$271:$M$320),"")</f>
        <v/>
      </c>
      <c r="N188" s="87"/>
      <c r="O188" s="16" t="str">
        <f>IF(AND($A181&lt;=Daten!$B$8,NOT(Daten!$B$11)),LOOKUP($B181,Daten!$A$322:$A$371,Daten!$M$322:$M$371),"")</f>
        <v/>
      </c>
      <c r="P188" s="87"/>
    </row>
    <row r="189" spans="1:16" s="14" customFormat="1" ht="12" hidden="1" customHeight="1" x14ac:dyDescent="0.2">
      <c r="B189" s="15" t="str">
        <f>IF(AND($A181&lt;=Daten!$B$8,NOT(Daten!$B$11)),Daten!$F$10,"")</f>
        <v/>
      </c>
      <c r="C189" s="16" t="str">
        <f>IF(AND($A181&lt;=Daten!$B$8,NOT(Daten!$B$11)),LOOKUP($B181,Daten!$A$16:$A$65,Daten!$N$16:$N$65),"")</f>
        <v/>
      </c>
      <c r="D189" s="88"/>
      <c r="E189" s="16" t="str">
        <f>IF(AND($A181&lt;=Daten!$B$8,NOT(Daten!$B$11)),LOOKUP($B181,Daten!$A$67:$A$116,Daten!$N$67:$N$116),"")</f>
        <v/>
      </c>
      <c r="F189" s="88"/>
      <c r="G189" s="16" t="str">
        <f>IF(AND($A181&lt;=Daten!$B$8,NOT(Daten!$B$11)),LOOKUP($B181,Daten!$A$118:$A$167,Daten!$N$118:$N$167),"")</f>
        <v/>
      </c>
      <c r="H189" s="88"/>
      <c r="I189" s="16" t="str">
        <f>IF(AND($A181&lt;=Daten!$B$8,NOT(Daten!$B$11)),LOOKUP($B181,Daten!$A$169:$A$218,Daten!$N$169:$N$218),"")</f>
        <v/>
      </c>
      <c r="J189" s="88"/>
      <c r="K189" s="16" t="str">
        <f>IF(AND($A181&lt;=Daten!$B$8,NOT(Daten!$B$11)),LOOKUP($B181,Daten!$A$220:$A$269,Daten!$N$220:$N$269),"")</f>
        <v/>
      </c>
      <c r="L189" s="88"/>
      <c r="M189" s="16" t="str">
        <f>IF(AND($A181&lt;=Daten!$B$8,NOT(Daten!$B$11)),LOOKUP($B181,Daten!$A$271:$A$320,Daten!$N$271:$N$320),"")</f>
        <v/>
      </c>
      <c r="N189" s="88"/>
      <c r="O189" s="16" t="str">
        <f>IF(AND($A181&lt;=Daten!$B$8,NOT(Daten!$B$11)),LOOKUP($B181,Daten!$A$322:$A$371,Daten!$N$322:$N$371),"")</f>
        <v/>
      </c>
      <c r="P189" s="88"/>
    </row>
    <row r="190" spans="1:16" ht="12.75" hidden="1" customHeight="1" x14ac:dyDescent="0.2">
      <c r="A190" s="37">
        <v>22</v>
      </c>
      <c r="B190" s="80" t="str">
        <f>IF($A190&lt;=Daten!$B$8,Daten!W$9,"")</f>
        <v/>
      </c>
      <c r="C190" s="91" t="str">
        <f>IF($A190&lt;=Daten!$B$8,LOOKUP($B190,Daten!$A$16:$A$65,Daten!$C16:$C65),"")</f>
        <v/>
      </c>
      <c r="D190" s="17" t="str">
        <f>IF($A190&lt;=Daten!$B$8,LOOKUP($B190,Daten!$A$16:$A$65,Daten!$P$16:$P$65),"") &amp; " " &amp; IF($A190&lt;=Daten!$B$8,LOOKUP($B190,Daten!$A$16:$A$65,Daten!$Q$16:$Q$65),"")</f>
        <v xml:space="preserve"> </v>
      </c>
      <c r="E190" s="91" t="str">
        <f>IF($A190&lt;=Daten!$B$8,LOOKUP($B190,Daten!$A67:$A116,Daten!$C67:$C116),"")</f>
        <v/>
      </c>
      <c r="F190" s="17" t="str">
        <f>IF($A190&lt;=Daten!$B$8,LOOKUP($B190,Daten!$A$67:$A$116,Daten!$P$67:$P$116),"") &amp; " " &amp; IF($A190&lt;=Daten!$B$8,LOOKUP($B190,Daten!$A$67:$A$116,Daten!$Q$67:$Q$116),"")</f>
        <v xml:space="preserve"> </v>
      </c>
      <c r="G190" s="91" t="str">
        <f>IF($A190&lt;=Daten!$B$8,LOOKUP($B190,Daten!$A$118:$A$167,Daten!$C118:$C167),"")</f>
        <v/>
      </c>
      <c r="H190" s="17" t="str">
        <f>IF($A190&lt;=Daten!$B$8,LOOKUP($B190,Daten!$A$118:$A$167,Daten!$P$118:$P$167),"") &amp; " " &amp; IF($A190&lt;=Daten!$B$8,LOOKUP($B190,Daten!$A$118:$A$167,Daten!$Q$118:$Q$167),"")</f>
        <v xml:space="preserve"> </v>
      </c>
      <c r="I190" s="91" t="str">
        <f>IF($A190&lt;=Daten!$B$8,LOOKUP($B190,Daten!$A169:$A218,Daten!$C169:$C218),"")</f>
        <v/>
      </c>
      <c r="J190" s="17" t="str">
        <f>IF($A190&lt;=Daten!$B$8,LOOKUP($B190,Daten!$A$169:$A$218,Daten!$P$169:$P$218),"") &amp; " " &amp; IF($A190&lt;=Daten!$B$8,LOOKUP($B190,Daten!$A$169:$A$218,Daten!$Q$169:$Q$218),"")</f>
        <v xml:space="preserve"> </v>
      </c>
      <c r="K190" s="91" t="str">
        <f>IF($A190&lt;=Daten!$B$8,LOOKUP($B190,Daten!$A220:$A269,Daten!$C220:$C269),"")</f>
        <v/>
      </c>
      <c r="L190" s="17" t="str">
        <f>IF($A190&lt;=Daten!$B$8,LOOKUP($B190,Daten!$A$220:$A$269,Daten!$P$220:$P$269),"") &amp; " " &amp; IF($A190&lt;=Daten!$B$8,LOOKUP($B190,Daten!$A$220:$A$269,Daten!$Q$220:$Q$269),"")</f>
        <v xml:space="preserve"> </v>
      </c>
      <c r="M190" s="91" t="str">
        <f>IF($A190&lt;=Daten!$B$8,LOOKUP($B190,Daten!$A271:$A320,Daten!$C271:$C320),"")</f>
        <v/>
      </c>
      <c r="N190" s="17" t="str">
        <f>IF($A190&lt;=Daten!$B$8,LOOKUP($B190,Daten!$A$271:$A$320,Daten!$P$271:$P$320),"") &amp; " " &amp; IF($A190&lt;=Daten!$B$8,LOOKUP($B190,Daten!$A$271:$A$320,Daten!$Q$271:$Q$320),"")</f>
        <v xml:space="preserve"> </v>
      </c>
      <c r="O190" s="91" t="str">
        <f>IF($A190&lt;=Daten!$B$8,LOOKUP($B190,Daten!$A322:$A371,Daten!$C322:$C371),"")</f>
        <v/>
      </c>
      <c r="P190" s="17" t="str">
        <f>IF($A190&lt;=Daten!$B$8,LOOKUP($B190,Daten!$A$322:$A$371,Daten!$P$322:$P$371),"") &amp; " " &amp; IF($A190&lt;=Daten!$B$8,LOOKUP($B190,Daten!$A$322:$A$371,Daten!$Q$322:$Q$371),"")</f>
        <v xml:space="preserve"> </v>
      </c>
    </row>
    <row r="191" spans="1:16" ht="12.75" hidden="1" customHeight="1" x14ac:dyDescent="0.2">
      <c r="A191" s="38"/>
      <c r="B191" s="81"/>
      <c r="C191" s="92"/>
      <c r="D191" s="18" t="str">
        <f>IF($A190&lt;=Daten!$B$8,LOOKUP($B190,Daten!$A$16:$A$65,Daten!$R$16:$R$65),"") &amp; " " &amp; IF($A190&lt;=Daten!$B$8,LOOKUP($B190,Daten!$A$16:$A$65,Daten!$S$16:$S$65),"")</f>
        <v xml:space="preserve"> </v>
      </c>
      <c r="E191" s="92"/>
      <c r="F191" s="18" t="str">
        <f>IF($A190&lt;=Daten!$B$8,LOOKUP($B190,Daten!$A$67:$A$116,Daten!$R$67:$R$116),"") &amp; " " &amp; IF($A190&lt;=Daten!$B$8,LOOKUP($B190,Daten!$A$67:$A$116,Daten!$S$67:$S$116),"")</f>
        <v xml:space="preserve"> </v>
      </c>
      <c r="G191" s="92"/>
      <c r="H191" s="18" t="str">
        <f>IF($A190&lt;=Daten!$B$8,LOOKUP($B190,Daten!$A$118:$A$167,Daten!$R$118:$R$167),"") &amp; " " &amp; IF($A190&lt;=Daten!$B$8,LOOKUP($B190,Daten!$A$118:$A$167,Daten!$S$118:$S$167),"")</f>
        <v xml:space="preserve"> </v>
      </c>
      <c r="I191" s="92"/>
      <c r="J191" s="18" t="str">
        <f>IF($A190&lt;=Daten!$B$8,LOOKUP($B190,Daten!$A$169:$A$218,Daten!$R$169:$R$218),"") &amp; " " &amp; IF($A190&lt;=Daten!$B$8,LOOKUP($B190,Daten!$A$169:$A$218,Daten!$S$169:$S$218),"")</f>
        <v xml:space="preserve"> </v>
      </c>
      <c r="K191" s="92"/>
      <c r="L191" s="18" t="str">
        <f>IF($A190&lt;=Daten!$B$8,LOOKUP($B190,Daten!$A$220:$A$269,Daten!$R$220:$R$269),"") &amp; " " &amp; IF($A190&lt;=Daten!$B$8,LOOKUP($B190,Daten!$A$220:$A$269,Daten!$S$220:$S$269),"")</f>
        <v xml:space="preserve"> </v>
      </c>
      <c r="M191" s="92"/>
      <c r="N191" s="18" t="str">
        <f>IF($A190&lt;=Daten!$B$8,LOOKUP($B190,Daten!$A$271:$A$320,Daten!$R$271:$R$320),"") &amp; " " &amp; IF($A190&lt;=Daten!$B$8,LOOKUP($B190,Daten!$A$271:$A$320,Daten!$S$271:$S$320),"")</f>
        <v xml:space="preserve"> </v>
      </c>
      <c r="O191" s="92"/>
      <c r="P191" s="18" t="str">
        <f>IF($A190&lt;=Daten!$B$8,LOOKUP($B190,Daten!$A$322:$A$371,Daten!$R$322:$R$371),"") &amp; " " &amp; IF($A190&lt;=Daten!$B$8,LOOKUP($B190,Daten!$A$322:$A$371,Daten!$S$322:$S$371),"")</f>
        <v xml:space="preserve"> </v>
      </c>
    </row>
    <row r="192" spans="1:16" ht="12.75" hidden="1" customHeight="1" x14ac:dyDescent="0.2">
      <c r="A192" s="38"/>
      <c r="B192" s="81"/>
      <c r="C192" s="92"/>
      <c r="D192" s="18" t="str">
        <f>IF($A190&lt;=Daten!$B$8,LOOKUP($B190,Daten!$A$16:$A$65,Daten!$T$16:$T$65),"") &amp; " " &amp; IF($A190&lt;=Daten!$B$8,LOOKUP($B190,Daten!$A$16:$A$65,Daten!$U$16:$U$65),"")</f>
        <v xml:space="preserve"> </v>
      </c>
      <c r="E192" s="92"/>
      <c r="F192" s="18" t="str">
        <f>IF($A190&lt;=Daten!$B$8,LOOKUP($B190,Daten!$A$67:$A$116,Daten!$T$67:$T$116),"") &amp; " " &amp; IF($A190&lt;=Daten!$B$8,LOOKUP($B190,Daten!$A$67:$A$116,Daten!$U$67:$U$116),"")</f>
        <v xml:space="preserve"> </v>
      </c>
      <c r="G192" s="92"/>
      <c r="H192" s="18" t="str">
        <f>IF($A190&lt;=Daten!$B$8,LOOKUP($B190,Daten!$A$118:$A$167,Daten!$T$118:$T$167),"") &amp; " " &amp; IF($A190&lt;=Daten!$B$8,LOOKUP($B190,Daten!$A$118:$A$167,Daten!$U$118:$U$167),"")</f>
        <v xml:space="preserve"> </v>
      </c>
      <c r="I192" s="92"/>
      <c r="J192" s="18" t="str">
        <f>IF($A190&lt;=Daten!$B$8,LOOKUP($B190,Daten!$A$169:$A$218,Daten!$T$169:$T$218),"") &amp; " " &amp; IF($A190&lt;=Daten!$B$8,LOOKUP($B190,Daten!$A$169:$A$218,Daten!$U$169:$U$218),"")</f>
        <v xml:space="preserve"> </v>
      </c>
      <c r="K192" s="92"/>
      <c r="L192" s="18" t="str">
        <f>IF($A190&lt;=Daten!$B$8,LOOKUP($B190,Daten!$A$220:$A$269,Daten!$T$220:$T$269),"") &amp; " " &amp; IF($A190&lt;=Daten!$B$8,LOOKUP($B190,Daten!$A$220:$A$269,Daten!$U$220:$U$269),"")</f>
        <v xml:space="preserve"> </v>
      </c>
      <c r="M192" s="92"/>
      <c r="N192" s="18" t="str">
        <f>IF($A190&lt;=Daten!$B$8,LOOKUP($B190,Daten!$A$271:$A$320,Daten!$T$271:$T$320),"") &amp; " " &amp; IF($A190&lt;=Daten!$B$8,LOOKUP($B190,Daten!$A$271:$A$320,Daten!$U$271:$U$320),"")</f>
        <v xml:space="preserve"> </v>
      </c>
      <c r="O192" s="92"/>
      <c r="P192" s="18" t="str">
        <f>IF($A190&lt;=Daten!$B$8,LOOKUP($B190,Daten!$A$322:$A$371,Daten!$T$322:$T$371),"") &amp; " " &amp; IF($A190&lt;=Daten!$B$8,LOOKUP($B190,Daten!$A$322:$A$371,Daten!$U$322:$U$371),"")</f>
        <v xml:space="preserve"> </v>
      </c>
    </row>
    <row r="193" spans="1:16" ht="12.75" hidden="1" customHeight="1" x14ac:dyDescent="0.2">
      <c r="A193" s="38"/>
      <c r="B193" s="81"/>
      <c r="C193" s="92"/>
      <c r="D193" s="18" t="str">
        <f>IF($A190&lt;=Daten!$B$8,LOOKUP($B190,Daten!$A$16:$A$65,Daten!$V$16:$V$65),"") &amp; " " &amp; IF($A190&lt;=Daten!$B$8,LOOKUP($B190,Daten!$A$16:$A$65,Daten!$W$16:$W$65),"")</f>
        <v xml:space="preserve"> </v>
      </c>
      <c r="E193" s="92"/>
      <c r="F193" s="18" t="str">
        <f>IF($A190&lt;=Daten!$B$8,LOOKUP($B190,Daten!$A$67:$A$116,Daten!$V$67:$V$116),"") &amp; " " &amp; IF($A190&lt;=Daten!$B$8,LOOKUP($B190,Daten!$A$67:$A$116,Daten!$W$67:$W$116),"")</f>
        <v xml:space="preserve"> </v>
      </c>
      <c r="G193" s="92"/>
      <c r="H193" s="18" t="str">
        <f>IF($A190&lt;=Daten!$B$8,LOOKUP($B190,Daten!$A$118:$A$167,Daten!$V$118:$V$167),"") &amp; " " &amp; IF($A190&lt;=Daten!$B$8,LOOKUP($B190,Daten!$A$118:$A$167,Daten!$W$118:$W$167),"")</f>
        <v xml:space="preserve"> </v>
      </c>
      <c r="I193" s="92"/>
      <c r="J193" s="18" t="str">
        <f>IF($A190&lt;=Daten!$B$8,LOOKUP($B190,Daten!$A$169:$A$218,Daten!$V$169:$V$218),"") &amp; " " &amp; IF($A190&lt;=Daten!$B$8,LOOKUP($B190,Daten!$A$169:$A$218,Daten!$W$169:$W$218),"")</f>
        <v xml:space="preserve"> </v>
      </c>
      <c r="K193" s="92"/>
      <c r="L193" s="18" t="str">
        <f>IF($A190&lt;=Daten!$B$8,LOOKUP($B190,Daten!$A$220:$A$269,Daten!$V$220:$V$269),"") &amp; " " &amp; IF($A190&lt;=Daten!$B$8,LOOKUP($B190,Daten!$A$220:$A$269,Daten!$W$220:$W$269),"")</f>
        <v xml:space="preserve"> </v>
      </c>
      <c r="M193" s="92"/>
      <c r="N193" s="18" t="str">
        <f>IF($A190&lt;=Daten!$B$8,LOOKUP($B190,Daten!$A$271:$A$320,Daten!$V$271:$V$320),"") &amp; " " &amp; IF($A190&lt;=Daten!$B$8,LOOKUP($B190,Daten!$A$271:$A$320,Daten!$W$271:$W$320),"")</f>
        <v xml:space="preserve"> </v>
      </c>
      <c r="O193" s="92"/>
      <c r="P193" s="18" t="str">
        <f>IF($A190&lt;=Daten!$B$8,LOOKUP($B190,Daten!$A$322:$A$371,Daten!$V$322:$V$371),"") &amp; " " &amp; IF($A190&lt;=Daten!$B$8,LOOKUP($B190,Daten!$A$322:$A$371,Daten!$W$322:$W$371),"")</f>
        <v xml:space="preserve"> </v>
      </c>
    </row>
    <row r="194" spans="1:16" ht="12.75" hidden="1" customHeight="1" x14ac:dyDescent="0.2">
      <c r="A194" s="38"/>
      <c r="B194" s="81"/>
      <c r="C194" s="92"/>
      <c r="D194" s="18" t="str">
        <f>IF($A190&lt;=Daten!$B$8,LOOKUP($B190,Daten!$A$16:$A$65,Daten!$X$16:$X$65),"") &amp; " " &amp; IF($A190&lt;=Daten!$B$8,LOOKUP($B190,Daten!$A$16:$A$65,Daten!$Y$16:$Y$65),"")</f>
        <v xml:space="preserve"> </v>
      </c>
      <c r="E194" s="92"/>
      <c r="F194" s="18" t="str">
        <f>IF($A190&lt;=Daten!$B$8,LOOKUP($B190,Daten!$A$67:$A$116,Daten!$X$67:$X$116),"") &amp; " " &amp; IF($A190&lt;=Daten!$B$8,LOOKUP($B190,Daten!$A$67:$A$116,Daten!$Y$67:$Y$116),"")</f>
        <v xml:space="preserve"> </v>
      </c>
      <c r="G194" s="92"/>
      <c r="H194" s="18" t="str">
        <f>IF($A190&lt;=Daten!$B$8,LOOKUP($B190,Daten!$A$118:$A$167,Daten!$X$118:$X$167),"") &amp; " " &amp; IF($A190&lt;=Daten!$B$8,LOOKUP($B190,Daten!$A$118:$A$167,Daten!$Y$118:$Y$167),"")</f>
        <v xml:space="preserve"> </v>
      </c>
      <c r="I194" s="92"/>
      <c r="J194" s="18" t="str">
        <f>IF($A190&lt;=Daten!$B$8,LOOKUP($B190,Daten!$A$169:$A$218,Daten!$X$169:$X$218),"") &amp; " " &amp; IF($A190&lt;=Daten!$B$8,LOOKUP($B190,Daten!$A$169:$A$218,Daten!$Y$169:$Y$218),"")</f>
        <v xml:space="preserve"> </v>
      </c>
      <c r="K194" s="92"/>
      <c r="L194" s="18" t="str">
        <f>IF($A190&lt;=Daten!$B$8,LOOKUP($B190,Daten!$A$220:$A$269,Daten!$X$220:$X$269),"") &amp; " " &amp; IF($A190&lt;=Daten!$B$8,LOOKUP($B190,Daten!$A$220:$A$269,Daten!$Y$220:$Y$269),"")</f>
        <v xml:space="preserve"> </v>
      </c>
      <c r="M194" s="92"/>
      <c r="N194" s="18" t="str">
        <f>IF($A190&lt;=Daten!$B$8,LOOKUP($B190,Daten!$A$271:$A$320,Daten!$X$271:$X$320),"") &amp; " " &amp; IF($A190&lt;=Daten!$B$8,LOOKUP($B190,Daten!$A$271:$A$320,Daten!$Y$271:$Y$320),"")</f>
        <v xml:space="preserve"> </v>
      </c>
      <c r="O194" s="92"/>
      <c r="P194" s="18" t="str">
        <f>IF($A190&lt;=Daten!$B$8,LOOKUP($B190,Daten!$A$322:$A$371,Daten!$X$322:$X$371),"") &amp; " " &amp; IF($A190&lt;=Daten!$B$8,LOOKUP($B190,Daten!$A$322:$A$371,Daten!$Y$322:$Y$371),"")</f>
        <v xml:space="preserve"> </v>
      </c>
    </row>
    <row r="195" spans="1:16" ht="12.75" hidden="1" customHeight="1" x14ac:dyDescent="0.2">
      <c r="A195" s="38"/>
      <c r="B195" s="81"/>
      <c r="C195" s="100"/>
      <c r="D195" s="19" t="str">
        <f>IF($A190&lt;=Daten!$B$8,LOOKUP($B190,Daten!$A$16:$A$65,Daten!$Z$16:$Z$65),"") &amp; " " &amp; IF($A190&lt;=Daten!$B$8,LOOKUP($B190,Daten!$A$16:$A$65,Daten!$AA$16:$AA$65),"")</f>
        <v xml:space="preserve"> </v>
      </c>
      <c r="E195" s="100"/>
      <c r="F195" s="19" t="str">
        <f>IF($A190&lt;=Daten!$B$8,LOOKUP($B190,Daten!$A$67:$A$116,Daten!$Z$67:$Z$116),"") &amp; " " &amp; IF($A190&lt;=Daten!$B$8,LOOKUP($B190,Daten!$A$67:$A$116,Daten!$AA$67:$AA$116),"")</f>
        <v xml:space="preserve"> </v>
      </c>
      <c r="G195" s="100"/>
      <c r="H195" s="19" t="str">
        <f>IF($A190&lt;=Daten!$B$8,LOOKUP($B190,Daten!$A$118:$A$167,Daten!$Z$118:$Z$167),"") &amp; " " &amp; IF($A190&lt;=Daten!$B$8,LOOKUP($B190,Daten!$A$118:$A$167,Daten!$AA$118:$AA$167),"")</f>
        <v xml:space="preserve"> </v>
      </c>
      <c r="I195" s="100"/>
      <c r="J195" s="19" t="str">
        <f>IF($A190&lt;=Daten!$B$8,LOOKUP($B190,Daten!$A$169:$A$218,Daten!$Z$169:$Z$218),"") &amp; " " &amp; IF($A190&lt;=Daten!$B$8,LOOKUP($B190,Daten!$A$169:$A$218,Daten!$AA$169:$AA$218),"")</f>
        <v xml:space="preserve"> </v>
      </c>
      <c r="K195" s="100"/>
      <c r="L195" s="19" t="str">
        <f>IF($A190&lt;=Daten!$B$8,LOOKUP($B190,Daten!$A$220:$A$269,Daten!$Z$220:$Z$269),"") &amp; " " &amp; IF($A190&lt;=Daten!$B$8,LOOKUP($B190,Daten!$A$220:$A$269,Daten!$AA$220:$AA$269),"")</f>
        <v xml:space="preserve"> </v>
      </c>
      <c r="M195" s="100"/>
      <c r="N195" s="19" t="str">
        <f>IF($A190&lt;=Daten!$B$8,LOOKUP($B190,Daten!$A$271:$A$320,Daten!$Z$271:$Z$320),"") &amp; " " &amp; IF($A190&lt;=Daten!$B$8,LOOKUP($B190,Daten!$A$271:$A$320,Daten!$AA$271:$AA$320),"")</f>
        <v xml:space="preserve"> </v>
      </c>
      <c r="O195" s="100"/>
      <c r="P195" s="19" t="str">
        <f>IF($A190&lt;=Daten!$B$8,LOOKUP($B190,Daten!$A$322:$A$371,Daten!$Z$322:$Z$371),"") &amp; " " &amp; IF($A190&lt;=Daten!$B$8,LOOKUP($B190,Daten!$A$322:$A$371,Daten!$AA$322:$AA$371),"")</f>
        <v xml:space="preserve"> </v>
      </c>
    </row>
    <row r="196" spans="1:16" ht="12" hidden="1" customHeight="1" x14ac:dyDescent="0.2">
      <c r="A196" s="23"/>
      <c r="B196" s="15" t="str">
        <f>IF(AND($A190&lt;=Daten!$B$8,NOT(Daten!$B$11)),Daten!$D$10,"")</f>
        <v/>
      </c>
      <c r="C196" s="20" t="str">
        <f>IF(AND($A190&lt;=Daten!$B$8,NOT(Daten!$B$11)),LOOKUP($B190,Daten!$A$16:$A$65,Daten!$L$16:$L$65),"")</f>
        <v/>
      </c>
      <c r="D196" s="94" t="str">
        <f>IF($A190&lt;=Daten!$B$8,LOOKUP($B190,Daten!$A$16:$A$65,Daten!$E$16:$E$65),"")</f>
        <v/>
      </c>
      <c r="E196" s="20" t="str">
        <f>IF(AND($A190&lt;=Daten!$B$8,NOT(Daten!$B$11)),LOOKUP($B190,Daten!$A$67:$A$116,Daten!$L$67:$L$116),"")</f>
        <v/>
      </c>
      <c r="F196" s="94" t="str">
        <f>IF($A190&lt;=Daten!$B$8,LOOKUP($B190,Daten!$A$67:$A$116,Daten!$E$67:$E$116),"")</f>
        <v/>
      </c>
      <c r="G196" s="20" t="str">
        <f>IF(AND($A190&lt;=Daten!$B$8,NOT(Daten!$B$11)),LOOKUP($B190,Daten!$A$118:$A$167,Daten!$L$118:$L$167),"")</f>
        <v/>
      </c>
      <c r="H196" s="94" t="str">
        <f>IF($A190&lt;=Daten!$B$8,LOOKUP($B190,Daten!$A$118:$A$167,Daten!$E$118:$E$167),"")</f>
        <v/>
      </c>
      <c r="I196" s="20" t="str">
        <f>IF(AND($A190&lt;=Daten!$B$8,NOT(Daten!$B$11)),LOOKUP($B190,Daten!$A$169:$A$218,Daten!$L$169:$L$218),"")</f>
        <v/>
      </c>
      <c r="J196" s="94" t="str">
        <f>IF($A190&lt;=Daten!$B$8,LOOKUP($B190,Daten!$A$169:$A$218,Daten!$E$169:$E$218),"")</f>
        <v/>
      </c>
      <c r="K196" s="20" t="str">
        <f>IF(AND($A190&lt;=Daten!$B$8,NOT(Daten!$B$11)),LOOKUP($B190,Daten!$A$220:$A$269,Daten!$L$220:$L$269),"")</f>
        <v/>
      </c>
      <c r="L196" s="94" t="str">
        <f>IF($A190&lt;=Daten!$B$8,LOOKUP($B190,Daten!$A$220:$A$269,Daten!$E$220:$E$269),"")</f>
        <v/>
      </c>
      <c r="M196" s="20" t="str">
        <f>IF(AND($A190&lt;=Daten!$B$8,NOT(Daten!$B$11)),LOOKUP($B190,Daten!$A$271:$A$320,Daten!$L$271:$L$320),"")</f>
        <v/>
      </c>
      <c r="N196" s="94" t="str">
        <f>IF($A190&lt;=Daten!$B$8,LOOKUP($B190,Daten!$A$271:$A$320,Daten!$E$271:$E$320),"")</f>
        <v/>
      </c>
      <c r="O196" s="20" t="str">
        <f>IF(AND($A190&lt;=Daten!$B$8,NOT(Daten!$B$11)),LOOKUP($B190,Daten!$A$322:$A$371,Daten!$L$322:$L$371),"")</f>
        <v/>
      </c>
      <c r="P196" s="94" t="str">
        <f>IF($A190&lt;=Daten!$B$8,LOOKUP($B190,Daten!$A$322:$A$371,Daten!$E$322:$E$371),"")</f>
        <v/>
      </c>
    </row>
    <row r="197" spans="1:16" s="14" customFormat="1" ht="12" hidden="1" customHeight="1" x14ac:dyDescent="0.2">
      <c r="B197" s="15" t="str">
        <f>IF(AND($A190&lt;=Daten!$B$8,NOT(Daten!$B$11)),Daten!$E$10,"")</f>
        <v/>
      </c>
      <c r="C197" s="20" t="str">
        <f>IF(AND($A190&lt;=Daten!$B$8,NOT(Daten!$B$11)),LOOKUP($B190,Daten!$A$16:$A$65,Daten!$M$16:$M$65),"")</f>
        <v/>
      </c>
      <c r="D197" s="95"/>
      <c r="E197" s="20" t="str">
        <f>IF(AND($A190&lt;=Daten!$B$8,NOT(Daten!$B$11)),LOOKUP($B190,Daten!$A$67:$A$116,Daten!$M$67:$M$116),"")</f>
        <v/>
      </c>
      <c r="F197" s="95"/>
      <c r="G197" s="20" t="str">
        <f>IF(AND($A190&lt;=Daten!$B$8,NOT(Daten!$B$11)),LOOKUP($B190,Daten!$A$118:$A$167,Daten!$M$118:$M$167),"")</f>
        <v/>
      </c>
      <c r="H197" s="95"/>
      <c r="I197" s="20" t="str">
        <f>IF(AND($A190&lt;=Daten!$B$8,NOT(Daten!$B$11)),LOOKUP($B190,Daten!$A$169:$A$218,Daten!$M$169:$M$218),"")</f>
        <v/>
      </c>
      <c r="J197" s="95"/>
      <c r="K197" s="20" t="str">
        <f>IF(AND($A190&lt;=Daten!$B$8,NOT(Daten!$B$11)),LOOKUP($B190,Daten!$A$220:$A$269,Daten!$M$220:$M$269),"")</f>
        <v/>
      </c>
      <c r="L197" s="95"/>
      <c r="M197" s="20" t="str">
        <f>IF(AND($A190&lt;=Daten!$B$8,NOT(Daten!$B$11)),LOOKUP($B190,Daten!$A$271:$A$320,Daten!$M$271:$M$320),"")</f>
        <v/>
      </c>
      <c r="N197" s="95"/>
      <c r="O197" s="20" t="str">
        <f>IF(AND($A190&lt;=Daten!$B$8,NOT(Daten!$B$11)),LOOKUP($B190,Daten!$A$322:$A$371,Daten!$M$322:$M$371),"")</f>
        <v/>
      </c>
      <c r="P197" s="95"/>
    </row>
    <row r="198" spans="1:16" s="14" customFormat="1" ht="12" hidden="1" customHeight="1" x14ac:dyDescent="0.2">
      <c r="B198" s="15" t="str">
        <f>IF(AND($A190&lt;=Daten!$B$8,NOT(Daten!$B$11)),Daten!$F$10,"")</f>
        <v/>
      </c>
      <c r="C198" s="20" t="str">
        <f>IF(AND($A190&lt;=Daten!$B$8,NOT(Daten!$B$11)),LOOKUP($B190,Daten!$A$16:$A$65,Daten!$N$16:$N$65),"")</f>
        <v/>
      </c>
      <c r="D198" s="96"/>
      <c r="E198" s="20" t="str">
        <f>IF(AND($A190&lt;=Daten!$B$8,NOT(Daten!$B$11)),LOOKUP($B190,Daten!$A$67:$A$116,Daten!$N$67:$N$116),"")</f>
        <v/>
      </c>
      <c r="F198" s="96"/>
      <c r="G198" s="20" t="str">
        <f>IF(AND($A190&lt;=Daten!$B$8,NOT(Daten!$B$11)),LOOKUP($B190,Daten!$A$118:$A$167,Daten!$N$118:$N$167),"")</f>
        <v/>
      </c>
      <c r="H198" s="96"/>
      <c r="I198" s="20" t="str">
        <f>IF(AND($A190&lt;=Daten!$B$8,NOT(Daten!$B$11)),LOOKUP($B190,Daten!$A$169:$A$218,Daten!$N$169:$N$218),"")</f>
        <v/>
      </c>
      <c r="J198" s="96"/>
      <c r="K198" s="20" t="str">
        <f>IF(AND($A190&lt;=Daten!$B$8,NOT(Daten!$B$11)),LOOKUP($B190,Daten!$A$220:$A$269,Daten!$N$220:$N$269),"")</f>
        <v/>
      </c>
      <c r="L198" s="96"/>
      <c r="M198" s="20" t="str">
        <f>IF(AND($A190&lt;=Daten!$B$8,NOT(Daten!$B$11)),LOOKUP($B190,Daten!$A$271:$A$320,Daten!$N$271:$N$320),"")</f>
        <v/>
      </c>
      <c r="N198" s="96"/>
      <c r="O198" s="20" t="str">
        <f>IF(AND($A190&lt;=Daten!$B$8,NOT(Daten!$B$11)),LOOKUP($B190,Daten!$A$322:$A$371,Daten!$N$322:$N$371),"")</f>
        <v/>
      </c>
      <c r="P198" s="96"/>
    </row>
    <row r="199" spans="1:16" ht="12.75" hidden="1" customHeight="1" x14ac:dyDescent="0.2">
      <c r="A199" s="37">
        <v>23</v>
      </c>
      <c r="B199" s="80" t="str">
        <f>IF($A199&lt;=Daten!$B$8,Daten!X$9,"")</f>
        <v/>
      </c>
      <c r="C199" s="82" t="str">
        <f>IF(A199&lt;=Daten!$B$8,LOOKUP(B199,Daten!$A$16:$A$65,Daten!$C$16:$C$65),"")</f>
        <v/>
      </c>
      <c r="D199" s="11" t="str">
        <f>IF($A199&lt;=Daten!$B$8,LOOKUP($B199,Daten!$A$16:$A$65,Daten!$P$16:$P$65),"") &amp; " " &amp; IF($A199&lt;=Daten!$B$8,LOOKUP($B199,Daten!$A$16:$A$65,Daten!$Q$16:$Q$65),"")</f>
        <v xml:space="preserve"> </v>
      </c>
      <c r="E199" s="82" t="str">
        <f>IF($A199&lt;=Daten!$B$8,LOOKUP($B199,Daten!$A67:$A116,Daten!$C67:$C116),"")</f>
        <v/>
      </c>
      <c r="F199" s="11" t="str">
        <f>IF($A199&lt;=Daten!$B$8,LOOKUP($B199,Daten!$A$67:$A$116,Daten!$P$67:$P$116),"") &amp; " " &amp; IF($A199&lt;=Daten!$B$8,LOOKUP($B199,Daten!$A$67:$A$116,Daten!$Q$67:$Q$116),"")</f>
        <v xml:space="preserve"> </v>
      </c>
      <c r="G199" s="82" t="str">
        <f>IF($A199&lt;=Daten!$B$8,LOOKUP($B199,Daten!$A118:$A167,Daten!$C118:$C167),"")</f>
        <v/>
      </c>
      <c r="H199" s="11" t="str">
        <f>IF($A199&lt;=Daten!$B$8,LOOKUP($B199,Daten!$A$118:$A$167,Daten!$P$118:$P$167),"") &amp; " " &amp; IF($A199&lt;=Daten!$B$8,LOOKUP($B199,Daten!$A$118:$A$167,Daten!$Q$118:$Q$167),"")</f>
        <v xml:space="preserve"> </v>
      </c>
      <c r="I199" s="82" t="str">
        <f>IF($A199&lt;=Daten!$B$8,LOOKUP($B199,Daten!$A169:$A218,Daten!$C169:$C218),"")</f>
        <v/>
      </c>
      <c r="J199" s="11" t="str">
        <f>IF($A199&lt;=Daten!$B$8,LOOKUP($B199,Daten!$A$169:$A$218,Daten!$P$169:$P$218),"") &amp; " " &amp; IF($A199&lt;=Daten!$B$8,LOOKUP($B199,Daten!$A$169:$A$218,Daten!$Q$169:$Q$218),"")</f>
        <v xml:space="preserve"> </v>
      </c>
      <c r="K199" s="82" t="str">
        <f>IF($A199&lt;=Daten!$B$8,LOOKUP($B199,Daten!$A220:$A269,Daten!$C220:$C269),"")</f>
        <v/>
      </c>
      <c r="L199" s="11" t="str">
        <f>IF($A199&lt;=Daten!$B$8,LOOKUP($B199,Daten!$A$220:$A$269,Daten!$P$220:$P$269),"") &amp; " " &amp; IF($A199&lt;=Daten!$B$8,LOOKUP($B199,Daten!$A$220:$A$269,Daten!$Q$220:$Q$269),"")</f>
        <v xml:space="preserve"> </v>
      </c>
      <c r="M199" s="82" t="str">
        <f>IF($A199&lt;=Daten!$B$8,LOOKUP($B199,Daten!$A271:$A320,Daten!$C271:$C320),"")</f>
        <v/>
      </c>
      <c r="N199" s="11" t="str">
        <f>IF($A199&lt;=Daten!$B$8,LOOKUP($B199,Daten!$A$271:$A$320,Daten!$P$271:$P$320),"") &amp; " " &amp; IF($A199&lt;=Daten!$B$8,LOOKUP($B199,Daten!$A$271:$A$320,Daten!$Q$271:$Q$320),"")</f>
        <v xml:space="preserve"> </v>
      </c>
      <c r="O199" s="82" t="str">
        <f>IF($A199&lt;=Daten!$B$8,LOOKUP($B199,Daten!$A322:$A371,Daten!$C322:$C371),"")</f>
        <v/>
      </c>
      <c r="P199" s="11" t="str">
        <f>IF($A199&lt;=Daten!$B$8,LOOKUP($B199,Daten!$A$322:$A$371,Daten!$P$322:$P$371),"") &amp; " " &amp; IF($A199&lt;=Daten!$B$8,LOOKUP($B199,Daten!$A$322:$A$371,Daten!$Q$322:$Q$371),"")</f>
        <v xml:space="preserve"> </v>
      </c>
    </row>
    <row r="200" spans="1:16" ht="12.75" hidden="1" customHeight="1" x14ac:dyDescent="0.2">
      <c r="A200" s="38"/>
      <c r="B200" s="81"/>
      <c r="C200" s="83"/>
      <c r="D200" s="12" t="str">
        <f>IF($A199&lt;=Daten!$B$8,LOOKUP($B199,Daten!$A$16:$A$65,Daten!$R$16:$R$65),"") &amp; " " &amp; IF($A199&lt;=Daten!$B$8,LOOKUP($B199,Daten!$A$16:$A$65,Daten!$S$16:$S$65),"")</f>
        <v xml:space="preserve"> </v>
      </c>
      <c r="E200" s="83"/>
      <c r="F200" s="12" t="str">
        <f>IF($A199&lt;=Daten!$B$8,LOOKUP($B199,Daten!$A$67:$A$116,Daten!$R$67:$R$116),"") &amp; " " &amp; IF($A199&lt;=Daten!$B$8,LOOKUP($B199,Daten!$A$67:$A$116,Daten!$S$67:$S$116),"")</f>
        <v xml:space="preserve"> </v>
      </c>
      <c r="G200" s="83"/>
      <c r="H200" s="12" t="str">
        <f>IF($A199&lt;=Daten!$B$8,LOOKUP($B199,Daten!$A$118:$A$167,Daten!$R$118:$R$167),"") &amp; " " &amp; IF($A199&lt;=Daten!$B$8,LOOKUP($B199,Daten!$A$118:$A$167,Daten!$S$118:$S$167),"")</f>
        <v xml:space="preserve"> </v>
      </c>
      <c r="I200" s="83"/>
      <c r="J200" s="12" t="str">
        <f>IF($A199&lt;=Daten!$B$8,LOOKUP($B199,Daten!$A$169:$A$218,Daten!$R$169:$R$218),"") &amp; " " &amp; IF($A199&lt;=Daten!$B$8,LOOKUP($B199,Daten!$A$169:$A$218,Daten!$S$169:$S$218),"")</f>
        <v xml:space="preserve"> </v>
      </c>
      <c r="K200" s="83"/>
      <c r="L200" s="12" t="str">
        <f>IF($A199&lt;=Daten!$B$8,LOOKUP($B199,Daten!$A$220:$A$269,Daten!$R$220:$R$269),"") &amp; " " &amp; IF($A199&lt;=Daten!$B$8,LOOKUP($B199,Daten!$A$220:$A$269,Daten!$S$220:$S$269),"")</f>
        <v xml:space="preserve"> </v>
      </c>
      <c r="M200" s="83"/>
      <c r="N200" s="12" t="str">
        <f>IF($A199&lt;=Daten!$B$8,LOOKUP($B199,Daten!$A$271:$A$320,Daten!$R$271:$R$320),"") &amp; " " &amp; IF($A199&lt;=Daten!$B$8,LOOKUP($B199,Daten!$A$271:$A$320,Daten!$S$271:$S$320),"")</f>
        <v xml:space="preserve"> </v>
      </c>
      <c r="O200" s="83"/>
      <c r="P200" s="12" t="str">
        <f>IF($A199&lt;=Daten!$B$8,LOOKUP($B199,Daten!$A$322:$A$371,Daten!$R$322:$R$371),"") &amp; " " &amp; IF($A199&lt;=Daten!$B$8,LOOKUP($B199,Daten!$A$322:$A$371,Daten!$S$322:$S$371),"")</f>
        <v xml:space="preserve"> </v>
      </c>
    </row>
    <row r="201" spans="1:16" ht="12.75" hidden="1" customHeight="1" x14ac:dyDescent="0.2">
      <c r="A201" s="38"/>
      <c r="B201" s="81"/>
      <c r="C201" s="83"/>
      <c r="D201" s="12" t="str">
        <f>IF($A199&lt;=Daten!$B$8,LOOKUP($B199,Daten!$A$16:$A$65,Daten!$T$16:$T$65),"") &amp; " " &amp; IF($A199&lt;=Daten!$B$8,LOOKUP($B199,Daten!$A$16:$A$65,Daten!$U$16:$U$65),"")</f>
        <v xml:space="preserve"> </v>
      </c>
      <c r="E201" s="83"/>
      <c r="F201" s="12" t="str">
        <f>IF($A199&lt;=Daten!$B$8,LOOKUP($B199,Daten!$A$67:$A$116,Daten!$T$67:$T$116),"") &amp; " " &amp; IF($A199&lt;=Daten!$B$8,LOOKUP($B199,Daten!$A$67:$A$116,Daten!$U$67:$U$116),"")</f>
        <v xml:space="preserve"> </v>
      </c>
      <c r="G201" s="83"/>
      <c r="H201" s="12" t="str">
        <f>IF($A199&lt;=Daten!$B$8,LOOKUP($B199,Daten!$A$118:$A$167,Daten!$T$118:$T$167),"") &amp; " " &amp; IF($A199&lt;=Daten!$B$8,LOOKUP($B199,Daten!$A$118:$A$167,Daten!$U$118:$U$167),"")</f>
        <v xml:space="preserve"> </v>
      </c>
      <c r="I201" s="83"/>
      <c r="J201" s="12" t="str">
        <f>IF($A199&lt;=Daten!$B$8,LOOKUP($B199,Daten!$A$169:$A$218,Daten!$T$169:$T$218),"") &amp; " " &amp; IF($A199&lt;=Daten!$B$8,LOOKUP($B199,Daten!$A$169:$A$218,Daten!$U$169:$U$218),"")</f>
        <v xml:space="preserve"> </v>
      </c>
      <c r="K201" s="83"/>
      <c r="L201" s="12" t="str">
        <f>IF($A199&lt;=Daten!$B$8,LOOKUP($B199,Daten!$A$220:$A$269,Daten!$T$220:$T$269),"") &amp; " " &amp; IF($A199&lt;=Daten!$B$8,LOOKUP($B199,Daten!$A$220:$A$269,Daten!$U$220:$U$269),"")</f>
        <v xml:space="preserve"> </v>
      </c>
      <c r="M201" s="83"/>
      <c r="N201" s="12" t="str">
        <f>IF($A199&lt;=Daten!$B$8,LOOKUP($B199,Daten!$A$271:$A$320,Daten!$T$271:$T$320),"") &amp; " " &amp; IF($A199&lt;=Daten!$B$8,LOOKUP($B199,Daten!$A$271:$A$320,Daten!$U$271:$U$320),"")</f>
        <v xml:space="preserve"> </v>
      </c>
      <c r="O201" s="83"/>
      <c r="P201" s="12" t="str">
        <f>IF($A199&lt;=Daten!$B$8,LOOKUP($B199,Daten!$A$322:$A$371,Daten!$T$322:$T$371),"") &amp; " " &amp; IF($A199&lt;=Daten!$B$8,LOOKUP($B199,Daten!$A$322:$A$371,Daten!$U$322:$U$371),"")</f>
        <v xml:space="preserve"> </v>
      </c>
    </row>
    <row r="202" spans="1:16" ht="12.75" hidden="1" customHeight="1" x14ac:dyDescent="0.2">
      <c r="A202" s="38"/>
      <c r="B202" s="81"/>
      <c r="C202" s="83"/>
      <c r="D202" s="12" t="str">
        <f>IF($A199&lt;=Daten!$B$8,LOOKUP($B199,Daten!$A$16:$A$65,Daten!$V$16:$V$65),"") &amp; " " &amp; IF($A199&lt;=Daten!$B$8,LOOKUP($B199,Daten!$A$16:$A$65,Daten!$W$16:$W$65),"")</f>
        <v xml:space="preserve"> </v>
      </c>
      <c r="E202" s="83"/>
      <c r="F202" s="12" t="str">
        <f>IF($A199&lt;=Daten!$B$8,LOOKUP($B199,Daten!$A$67:$A$116,Daten!$V$67:$V$116),"") &amp; " " &amp; IF($A199&lt;=Daten!$B$8,LOOKUP($B199,Daten!$A$67:$A$116,Daten!$W$67:$W$116),"")</f>
        <v xml:space="preserve"> </v>
      </c>
      <c r="G202" s="83"/>
      <c r="H202" s="12" t="str">
        <f>IF($A199&lt;=Daten!$B$8,LOOKUP($B199,Daten!$A$118:$A$167,Daten!$V$118:$V$167),"") &amp; " " &amp; IF($A199&lt;=Daten!$B$8,LOOKUP($B199,Daten!$A$118:$A$167,Daten!$W$118:$W$167),"")</f>
        <v xml:space="preserve"> </v>
      </c>
      <c r="I202" s="83"/>
      <c r="J202" s="12" t="str">
        <f>IF($A199&lt;=Daten!$B$8,LOOKUP($B199,Daten!$A$169:$A$218,Daten!$V$169:$V$218),"") &amp; " " &amp; IF($A199&lt;=Daten!$B$8,LOOKUP($B199,Daten!$A$169:$A$218,Daten!$W$169:$W$218),"")</f>
        <v xml:space="preserve"> </v>
      </c>
      <c r="K202" s="83"/>
      <c r="L202" s="12" t="str">
        <f>IF($A199&lt;=Daten!$B$8,LOOKUP($B199,Daten!$A$220:$A$269,Daten!$V$220:$V$269),"") &amp; " " &amp; IF($A199&lt;=Daten!$B$8,LOOKUP($B199,Daten!$A$220:$A$269,Daten!$W$220:$W$269),"")</f>
        <v xml:space="preserve"> </v>
      </c>
      <c r="M202" s="83"/>
      <c r="N202" s="12" t="str">
        <f>IF($A199&lt;=Daten!$B$8,LOOKUP($B199,Daten!$A$271:$A$320,Daten!$V$271:$V$320),"") &amp; " " &amp; IF($A199&lt;=Daten!$B$8,LOOKUP($B199,Daten!$A$271:$A$320,Daten!$W$271:$W$320),"")</f>
        <v xml:space="preserve"> </v>
      </c>
      <c r="O202" s="83"/>
      <c r="P202" s="12" t="str">
        <f>IF($A199&lt;=Daten!$B$8,LOOKUP($B199,Daten!$A$322:$A$371,Daten!$V$322:$V$371),"") &amp; " " &amp; IF($A199&lt;=Daten!$B$8,LOOKUP($B199,Daten!$A$322:$A$371,Daten!$W$322:$W$371),"")</f>
        <v xml:space="preserve"> </v>
      </c>
    </row>
    <row r="203" spans="1:16" ht="12.75" hidden="1" customHeight="1" x14ac:dyDescent="0.2">
      <c r="A203" s="38"/>
      <c r="B203" s="81"/>
      <c r="C203" s="83"/>
      <c r="D203" s="12" t="str">
        <f>IF($A199&lt;=Daten!$B$8,LOOKUP($B199,Daten!$A$16:$A$65,Daten!$X$16:$X$65),"") &amp; " " &amp; IF($A199&lt;=Daten!$B$8,LOOKUP($B199,Daten!$A$16:$A$65,Daten!$Y$16:$Y$65),"")</f>
        <v xml:space="preserve"> </v>
      </c>
      <c r="E203" s="83"/>
      <c r="F203" s="12" t="str">
        <f>IF($A199&lt;=Daten!$B$8,LOOKUP($B199,Daten!$A$67:$A$116,Daten!$X$67:$X$116),"") &amp; " " &amp; IF($A199&lt;=Daten!$B$8,LOOKUP($B199,Daten!$A$67:$A$116,Daten!$Y$67:$Y$116),"")</f>
        <v xml:space="preserve"> </v>
      </c>
      <c r="G203" s="83"/>
      <c r="H203" s="12" t="str">
        <f>IF($A199&lt;=Daten!$B$8,LOOKUP($B199,Daten!$A$118:$A$167,Daten!$X$118:$X$167),"") &amp; " " &amp; IF($A199&lt;=Daten!$B$8,LOOKUP($B199,Daten!$A$118:$A$167,Daten!$Y$118:$Y$167),"")</f>
        <v xml:space="preserve"> </v>
      </c>
      <c r="I203" s="83"/>
      <c r="J203" s="12" t="str">
        <f>IF($A199&lt;=Daten!$B$8,LOOKUP($B199,Daten!$A$169:$A$218,Daten!$X$169:$X$218),"") &amp; " " &amp; IF($A199&lt;=Daten!$B$8,LOOKUP($B199,Daten!$A$169:$A$218,Daten!$Y$169:$Y$218),"")</f>
        <v xml:space="preserve"> </v>
      </c>
      <c r="K203" s="83"/>
      <c r="L203" s="12" t="str">
        <f>IF($A199&lt;=Daten!$B$8,LOOKUP($B199,Daten!$A$220:$A$269,Daten!$X$220:$X$269),"") &amp; " " &amp; IF($A199&lt;=Daten!$B$8,LOOKUP($B199,Daten!$A$220:$A$269,Daten!$Y$220:$Y$269),"")</f>
        <v xml:space="preserve"> </v>
      </c>
      <c r="M203" s="83"/>
      <c r="N203" s="12" t="str">
        <f>IF($A199&lt;=Daten!$B$8,LOOKUP($B199,Daten!$A$271:$A$320,Daten!$X$271:$X$320),"") &amp; " " &amp; IF($A199&lt;=Daten!$B$8,LOOKUP($B199,Daten!$A$271:$A$320,Daten!$Y$271:$Y$320),"")</f>
        <v xml:space="preserve"> </v>
      </c>
      <c r="O203" s="83"/>
      <c r="P203" s="12" t="str">
        <f>IF($A199&lt;=Daten!$B$8,LOOKUP($B199,Daten!$A$322:$A$371,Daten!$X$322:$X$371),"") &amp; " " &amp; IF($A199&lt;=Daten!$B$8,LOOKUP($B199,Daten!$A$322:$A$371,Daten!$Y$322:$Y$371),"")</f>
        <v xml:space="preserve"> </v>
      </c>
    </row>
    <row r="204" spans="1:16" ht="12.75" hidden="1" customHeight="1" x14ac:dyDescent="0.2">
      <c r="A204" s="38"/>
      <c r="B204" s="81"/>
      <c r="C204" s="84"/>
      <c r="D204" s="13" t="str">
        <f>IF($A199&lt;=Daten!$B$8,LOOKUP($B199,Daten!$A$16:$A$65,Daten!$Z$16:$Z$65),"") &amp; " " &amp; IF($A199&lt;=Daten!$B$8,LOOKUP($B199,Daten!$A$16:$A$65,Daten!$AA$16:$AA$65),"")</f>
        <v xml:space="preserve"> </v>
      </c>
      <c r="E204" s="84"/>
      <c r="F204" s="13" t="str">
        <f>IF($A199&lt;=Daten!$B$8,LOOKUP($B199,Daten!$A$67:$A$116,Daten!$Z$67:$Z$116),"") &amp; " " &amp; IF($A199&lt;=Daten!$B$8,LOOKUP($B199,Daten!$A$67:$A$116,Daten!$AA$67:$AA$116),"")</f>
        <v xml:space="preserve"> </v>
      </c>
      <c r="G204" s="84"/>
      <c r="H204" s="13" t="str">
        <f>IF($A199&lt;=Daten!$B$8,LOOKUP($B199,Daten!$A$118:$A$167,Daten!$Z$118:$Z$167),"") &amp; " " &amp; IF($A199&lt;=Daten!$B$8,LOOKUP($B199,Daten!$A$118:$A$167,Daten!$AA$118:$AA$167),"")</f>
        <v xml:space="preserve"> </v>
      </c>
      <c r="I204" s="84"/>
      <c r="J204" s="13" t="str">
        <f>IF($A199&lt;=Daten!$B$8,LOOKUP($B199,Daten!$A$169:$A$218,Daten!$Z$169:$Z$218),"") &amp; " " &amp; IF($A199&lt;=Daten!$B$8,LOOKUP($B199,Daten!$A$169:$A$218,Daten!$AA$169:$AA$218),"")</f>
        <v xml:space="preserve"> </v>
      </c>
      <c r="K204" s="84"/>
      <c r="L204" s="13" t="str">
        <f>IF($A199&lt;=Daten!$B$8,LOOKUP($B199,Daten!$A$220:$A$269,Daten!$Z$220:$Z$269),"") &amp; " " &amp; IF($A199&lt;=Daten!$B$8,LOOKUP($B199,Daten!$A$220:$A$269,Daten!$AA$220:$AA$269),"")</f>
        <v xml:space="preserve"> </v>
      </c>
      <c r="M204" s="84"/>
      <c r="N204" s="13" t="str">
        <f>IF($A199&lt;=Daten!$B$8,LOOKUP($B199,Daten!$A$271:$A$320,Daten!$Z$271:$Z$320),"") &amp; " " &amp; IF($A199&lt;=Daten!$B$8,LOOKUP($B199,Daten!$A$271:$A$320,Daten!$AA$271:$AA$320),"")</f>
        <v xml:space="preserve"> </v>
      </c>
      <c r="O204" s="84"/>
      <c r="P204" s="13" t="str">
        <f>IF($A199&lt;=Daten!$B$8,LOOKUP($B199,Daten!$A$322:$A$371,Daten!$Z$322:$Z$371),"") &amp; " " &amp; IF($A199&lt;=Daten!$B$8,LOOKUP($B199,Daten!$A$322:$A$371,Daten!$AA$322:$AA$371),"")</f>
        <v xml:space="preserve"> </v>
      </c>
    </row>
    <row r="205" spans="1:16" ht="12" hidden="1" customHeight="1" x14ac:dyDescent="0.2">
      <c r="A205" s="23"/>
      <c r="B205" s="15" t="str">
        <f>IF(AND($A199&lt;=Daten!$B$8,NOT(Daten!$B$11)),Daten!$D$10,"")</f>
        <v/>
      </c>
      <c r="C205" s="16" t="str">
        <f>IF(AND($A199&lt;=Daten!$B$8,NOT(Daten!$B$11)),LOOKUP($B199,Daten!$A$16:$A$65,Daten!$L$16:$L$65),"")</f>
        <v/>
      </c>
      <c r="D205" s="86" t="str">
        <f>IF($A199&lt;=Daten!$B$8,LOOKUP($B199,Daten!$A$16:$A$65,Daten!$E$16:$E$65),"")</f>
        <v/>
      </c>
      <c r="E205" s="16" t="str">
        <f>IF(AND($A199&lt;=Daten!$B$8,NOT(Daten!$B$11)),LOOKUP($B199,Daten!$A$67:$A$116,Daten!$L$67:$L$116),"")</f>
        <v/>
      </c>
      <c r="F205" s="86" t="str">
        <f>IF($A199&lt;=Daten!$B$8,LOOKUP($B199,Daten!$A$67:$A$116,Daten!$E$67:$E$116),"")</f>
        <v/>
      </c>
      <c r="G205" s="16" t="str">
        <f>IF(AND($A199&lt;=Daten!$B$8,NOT(Daten!$B$11)),LOOKUP($B199,Daten!$A$118:$A$167,Daten!$L$118:$L$167),"")</f>
        <v/>
      </c>
      <c r="H205" s="86" t="str">
        <f>IF($A199&lt;=Daten!$B$8,LOOKUP($B199,Daten!$A$118:$A$167,Daten!$E$118:$E$167),"")</f>
        <v/>
      </c>
      <c r="I205" s="16" t="str">
        <f>IF(AND($A199&lt;=Daten!$B$8,NOT(Daten!$B$11)),LOOKUP($B199,Daten!$A$169:$A$218,Daten!$L$169:$L$218),"")</f>
        <v/>
      </c>
      <c r="J205" s="86" t="str">
        <f>IF($A199&lt;=Daten!$B$8,LOOKUP($B199,Daten!$A$169:$A$218,Daten!$E$169:$E$218),"")</f>
        <v/>
      </c>
      <c r="K205" s="16" t="str">
        <f>IF(AND($A199&lt;=Daten!$B$8,NOT(Daten!$B$11)),LOOKUP($B199,Daten!$A$220:$A$269,Daten!$L$220:$L$269),"")</f>
        <v/>
      </c>
      <c r="L205" s="86" t="str">
        <f>IF($A199&lt;=Daten!$B$8,LOOKUP($B199,Daten!$A$220:$A$269,Daten!$E$220:$E$269),"")</f>
        <v/>
      </c>
      <c r="M205" s="16" t="str">
        <f>IF(AND($A199&lt;=Daten!$B$8,NOT(Daten!$B$11)),LOOKUP($B199,Daten!$A$271:$A$320,Daten!$L$271:$L$320),"")</f>
        <v/>
      </c>
      <c r="N205" s="86" t="str">
        <f>IF($A199&lt;=Daten!$B$8,LOOKUP($B199,Daten!$A$271:$A$320,Daten!$E$271:$E$320),"")</f>
        <v/>
      </c>
      <c r="O205" s="16" t="str">
        <f>IF(AND($A199&lt;=Daten!$B$8,NOT(Daten!$B$11)),LOOKUP($B199,Daten!$A$322:$A$371,Daten!$L$322:$L$371),"")</f>
        <v/>
      </c>
      <c r="P205" s="86" t="str">
        <f>IF($A199&lt;=Daten!$B$8,LOOKUP($B199,Daten!$A$322:$A$371,Daten!$E$322:$E$371),"")</f>
        <v/>
      </c>
    </row>
    <row r="206" spans="1:16" s="14" customFormat="1" ht="12" hidden="1" customHeight="1" x14ac:dyDescent="0.2">
      <c r="B206" s="15" t="str">
        <f>IF(AND($A199&lt;=Daten!$B$8,NOT(Daten!$B$11)),Daten!$E$10,"")</f>
        <v/>
      </c>
      <c r="C206" s="16" t="str">
        <f>IF(AND($A199&lt;=Daten!$B$8,NOT(Daten!$B$11)),LOOKUP($B199,Daten!$A$16:$A$65,Daten!$M$16:$M$65),"")</f>
        <v/>
      </c>
      <c r="D206" s="87"/>
      <c r="E206" s="16" t="str">
        <f>IF(AND($A199&lt;=Daten!$B$8,NOT(Daten!$B$11)),LOOKUP($B199,Daten!$A$67:$A$116,Daten!$M$67:$M$116),"")</f>
        <v/>
      </c>
      <c r="F206" s="87"/>
      <c r="G206" s="16" t="str">
        <f>IF(AND($A199&lt;=Daten!$B$8,NOT(Daten!$B$11)),LOOKUP($B199,Daten!$A$118:$A$167,Daten!$M$118:$M$167),"")</f>
        <v/>
      </c>
      <c r="H206" s="87"/>
      <c r="I206" s="16" t="str">
        <f>IF(AND($A199&lt;=Daten!$B$8,NOT(Daten!$B$11)),LOOKUP($B199,Daten!$A$169:$A$218,Daten!$M$169:$M$218),"")</f>
        <v/>
      </c>
      <c r="J206" s="87"/>
      <c r="K206" s="16" t="str">
        <f>IF(AND($A199&lt;=Daten!$B$8,NOT(Daten!$B$11)),LOOKUP($B199,Daten!$A$220:$A$269,Daten!$M$220:$M$269),"")</f>
        <v/>
      </c>
      <c r="L206" s="87"/>
      <c r="M206" s="16" t="str">
        <f>IF(AND($A199&lt;=Daten!$B$8,NOT(Daten!$B$11)),LOOKUP($B199,Daten!$A$271:$A$320,Daten!$M$271:$M$320),"")</f>
        <v/>
      </c>
      <c r="N206" s="87"/>
      <c r="O206" s="16" t="str">
        <f>IF(AND($A199&lt;=Daten!$B$8,NOT(Daten!$B$11)),LOOKUP($B199,Daten!$A$322:$A$371,Daten!$M$322:$M$371),"")</f>
        <v/>
      </c>
      <c r="P206" s="87"/>
    </row>
    <row r="207" spans="1:16" s="14" customFormat="1" ht="12" hidden="1" customHeight="1" x14ac:dyDescent="0.2">
      <c r="B207" s="15" t="str">
        <f>IF(AND($A199&lt;=Daten!$B$8,NOT(Daten!$B$11)),Daten!$F$10,"")</f>
        <v/>
      </c>
      <c r="C207" s="16" t="str">
        <f>IF(AND($A199&lt;=Daten!$B$8,NOT(Daten!$B$11)),LOOKUP($B199,Daten!$A$16:$A$65,Daten!$N$16:$N$65),"")</f>
        <v/>
      </c>
      <c r="D207" s="88"/>
      <c r="E207" s="16" t="str">
        <f>IF(AND($A199&lt;=Daten!$B$8,NOT(Daten!$B$11)),LOOKUP($B199,Daten!$A$67:$A$116,Daten!$N$67:$N$116),"")</f>
        <v/>
      </c>
      <c r="F207" s="88"/>
      <c r="G207" s="16" t="str">
        <f>IF(AND($A199&lt;=Daten!$B$8,NOT(Daten!$B$11)),LOOKUP($B199,Daten!$A$118:$A$167,Daten!$N$118:$N$167),"")</f>
        <v/>
      </c>
      <c r="H207" s="88"/>
      <c r="I207" s="16" t="str">
        <f>IF(AND($A199&lt;=Daten!$B$8,NOT(Daten!$B$11)),LOOKUP($B199,Daten!$A$169:$A$218,Daten!$N$169:$N$218),"")</f>
        <v/>
      </c>
      <c r="J207" s="88"/>
      <c r="K207" s="16" t="str">
        <f>IF(AND($A199&lt;=Daten!$B$8,NOT(Daten!$B$11)),LOOKUP($B199,Daten!$A$220:$A$269,Daten!$N$220:$N$269),"")</f>
        <v/>
      </c>
      <c r="L207" s="88"/>
      <c r="M207" s="16" t="str">
        <f>IF(AND($A199&lt;=Daten!$B$8,NOT(Daten!$B$11)),LOOKUP($B199,Daten!$A$271:$A$320,Daten!$N$271:$N$320),"")</f>
        <v/>
      </c>
      <c r="N207" s="88"/>
      <c r="O207" s="16" t="str">
        <f>IF(AND($A199&lt;=Daten!$B$8,NOT(Daten!$B$11)),LOOKUP($B199,Daten!$A$322:$A$371,Daten!$N$322:$N$371),"")</f>
        <v/>
      </c>
      <c r="P207" s="88"/>
    </row>
    <row r="208" spans="1:16" ht="12.75" hidden="1" customHeight="1" x14ac:dyDescent="0.2">
      <c r="A208" s="37">
        <v>24</v>
      </c>
      <c r="B208" s="80" t="str">
        <f>IF($A208&lt;=Daten!$B$8,Daten!Y$9,"")</f>
        <v/>
      </c>
      <c r="C208" s="91" t="str">
        <f>IF(A208&lt;=Daten!$B$8,LOOKUP(B208,Daten!$A$16:$A$65,Daten!$C16:$C65),"")</f>
        <v/>
      </c>
      <c r="D208" s="17" t="str">
        <f>IF($A208&lt;=Daten!$B$8,LOOKUP($B208,Daten!$A$16:$A$65,Daten!$P$16:$P$65),"") &amp; " " &amp; IF($A208&lt;=Daten!$B$8,LOOKUP($B208,Daten!$A$16:$A$65,Daten!$Q$16:$Q$65),"")</f>
        <v xml:space="preserve"> </v>
      </c>
      <c r="E208" s="91" t="str">
        <f>IF($A208&lt;=Daten!$B$8,LOOKUP($B208,Daten!$A67:$A116,Daten!$C67:$C116),"")</f>
        <v/>
      </c>
      <c r="F208" s="17" t="str">
        <f>IF($A208&lt;=Daten!$B$8,LOOKUP($B208,Daten!$A$67:$A$116,Daten!$P$67:$P$116),"") &amp; " " &amp; IF($A208&lt;=Daten!$B$8,LOOKUP($B208,Daten!$A$67:$A$116,Daten!$Q$67:$Q$116),"")</f>
        <v xml:space="preserve"> </v>
      </c>
      <c r="G208" s="91" t="str">
        <f>IF($A208&lt;=Daten!$B$8,LOOKUP($B208,Daten!$A118:$A167,Daten!$C118:$C167),"")</f>
        <v/>
      </c>
      <c r="H208" s="17" t="str">
        <f>IF($A208&lt;=Daten!$B$8,LOOKUP($B208,Daten!$A$118:$A$167,Daten!$P$118:$P$167),"") &amp; " " &amp; IF($A208&lt;=Daten!$B$8,LOOKUP($B208,Daten!$A$118:$A$167,Daten!$Q$118:$Q$167),"")</f>
        <v xml:space="preserve"> </v>
      </c>
      <c r="I208" s="91" t="str">
        <f>IF($A208&lt;=Daten!$B$8,LOOKUP($B208,Daten!$A169:$A218,Daten!$C169:$C218),"")</f>
        <v/>
      </c>
      <c r="J208" s="17" t="str">
        <f>IF($A208&lt;=Daten!$B$8,LOOKUP($B208,Daten!$A$169:$A$218,Daten!$P$169:$P$218),"") &amp; " " &amp; IF($A208&lt;=Daten!$B$8,LOOKUP($B208,Daten!$A$169:$A$218,Daten!$Q$169:$Q$218),"")</f>
        <v xml:space="preserve"> </v>
      </c>
      <c r="K208" s="91" t="str">
        <f>IF($A208&lt;=Daten!$B$8,LOOKUP($B208,Daten!$A220:$A269,Daten!$C220:$C269),"")</f>
        <v/>
      </c>
      <c r="L208" s="17" t="str">
        <f>IF($A208&lt;=Daten!$B$8,LOOKUP($B208,Daten!$A$220:$A$269,Daten!$P$220:$P$269),"") &amp; " " &amp; IF($A208&lt;=Daten!$B$8,LOOKUP($B208,Daten!$A$220:$A$269,Daten!$Q$220:$Q$269),"")</f>
        <v xml:space="preserve"> </v>
      </c>
      <c r="M208" s="91" t="str">
        <f>IF($A208&lt;=Daten!$B$8,LOOKUP($B208,Daten!$A271:$A320,Daten!$C271:$C320),"")</f>
        <v/>
      </c>
      <c r="N208" s="17" t="str">
        <f>IF($A208&lt;=Daten!$B$8,LOOKUP($B208,Daten!$A$271:$A$320,Daten!$P$271:$P$320),"") &amp; " " &amp; IF($A208&lt;=Daten!$B$8,LOOKUP($B208,Daten!$A$271:$A$320,Daten!$Q$271:$Q$320),"")</f>
        <v xml:space="preserve"> </v>
      </c>
      <c r="O208" s="91" t="str">
        <f>IF($A208&lt;=Daten!$B$8,LOOKUP($B208,Daten!$A322:$A371,Daten!$C322:$C371),"")</f>
        <v/>
      </c>
      <c r="P208" s="17" t="str">
        <f>IF($A208&lt;=Daten!$B$8,LOOKUP($B208,Daten!$A$322:$A$371,Daten!$P$322:$P$371),"") &amp; " " &amp; IF($A208&lt;=Daten!$B$8,LOOKUP($B208,Daten!$A$322:$A$371,Daten!$Q$322:$Q$371),"")</f>
        <v xml:space="preserve"> </v>
      </c>
    </row>
    <row r="209" spans="1:16" ht="12.75" hidden="1" customHeight="1" x14ac:dyDescent="0.2">
      <c r="A209" s="38"/>
      <c r="B209" s="81"/>
      <c r="C209" s="92"/>
      <c r="D209" s="18" t="str">
        <f>IF($A208&lt;=Daten!$B$8,LOOKUP($B208,Daten!$A$16:$A$65,Daten!$R$16:$R$65),"") &amp; " " &amp; IF($A208&lt;=Daten!$B$8,LOOKUP($B208,Daten!$A$16:$A$65,Daten!$S$16:$S$65),"")</f>
        <v xml:space="preserve"> </v>
      </c>
      <c r="E209" s="92"/>
      <c r="F209" s="18" t="str">
        <f>IF($A208&lt;=Daten!$B$8,LOOKUP($B208,Daten!$A$67:$A$116,Daten!$R$67:$R$116),"") &amp; " " &amp; IF($A208&lt;=Daten!$B$8,LOOKUP($B208,Daten!$A$67:$A$116,Daten!$S$67:$S$116),"")</f>
        <v xml:space="preserve"> </v>
      </c>
      <c r="G209" s="92"/>
      <c r="H209" s="18" t="str">
        <f>IF($A208&lt;=Daten!$B$8,LOOKUP($B208,Daten!$A$118:$A$167,Daten!$R$118:$R$167),"") &amp; " " &amp; IF($A208&lt;=Daten!$B$8,LOOKUP($B208,Daten!$A$118:$A$167,Daten!$S$118:$S$167),"")</f>
        <v xml:space="preserve"> </v>
      </c>
      <c r="I209" s="92"/>
      <c r="J209" s="18" t="str">
        <f>IF($A208&lt;=Daten!$B$8,LOOKUP($B208,Daten!$A$169:$A$218,Daten!$R$169:$R$218),"") &amp; " " &amp; IF($A208&lt;=Daten!$B$8,LOOKUP($B208,Daten!$A$169:$A$218,Daten!$S$169:$S$218),"")</f>
        <v xml:space="preserve"> </v>
      </c>
      <c r="K209" s="92"/>
      <c r="L209" s="18" t="str">
        <f>IF($A208&lt;=Daten!$B$8,LOOKUP($B208,Daten!$A$220:$A$269,Daten!$R$220:$R$269),"") &amp; " " &amp; IF($A208&lt;=Daten!$B$8,LOOKUP($B208,Daten!$A$220:$A$269,Daten!$S$220:$S$269),"")</f>
        <v xml:space="preserve"> </v>
      </c>
      <c r="M209" s="92"/>
      <c r="N209" s="18" t="str">
        <f>IF($A208&lt;=Daten!$B$8,LOOKUP($B208,Daten!$A$271:$A$320,Daten!$R$271:$R$320),"") &amp; " " &amp; IF($A208&lt;=Daten!$B$8,LOOKUP($B208,Daten!$A$271:$A$320,Daten!$S$271:$S$320),"")</f>
        <v xml:space="preserve"> </v>
      </c>
      <c r="O209" s="92"/>
      <c r="P209" s="18" t="str">
        <f>IF($A208&lt;=Daten!$B$8,LOOKUP($B208,Daten!$A$322:$A$371,Daten!$R$322:$R$371),"") &amp; " " &amp; IF($A208&lt;=Daten!$B$8,LOOKUP($B208,Daten!$A$322:$A$371,Daten!$S$322:$S$371),"")</f>
        <v xml:space="preserve"> </v>
      </c>
    </row>
    <row r="210" spans="1:16" ht="12.75" hidden="1" customHeight="1" x14ac:dyDescent="0.2">
      <c r="A210" s="38"/>
      <c r="B210" s="81"/>
      <c r="C210" s="92"/>
      <c r="D210" s="18" t="str">
        <f>IF($A208&lt;=Daten!$B$8,LOOKUP($B208,Daten!$A$16:$A$65,Daten!$T$16:$T$65),"") &amp; " " &amp; IF($A208&lt;=Daten!$B$8,LOOKUP($B208,Daten!$A$16:$A$65,Daten!$U$16:$U$65),"")</f>
        <v xml:space="preserve"> </v>
      </c>
      <c r="E210" s="92"/>
      <c r="F210" s="18" t="str">
        <f>IF($A208&lt;=Daten!$B$8,LOOKUP($B208,Daten!$A$67:$A$116,Daten!$T$67:$T$116),"") &amp; " " &amp; IF($A208&lt;=Daten!$B$8,LOOKUP($B208,Daten!$A$67:$A$116,Daten!$U$67:$U$116),"")</f>
        <v xml:space="preserve"> </v>
      </c>
      <c r="G210" s="92"/>
      <c r="H210" s="18" t="str">
        <f>IF($A208&lt;=Daten!$B$8,LOOKUP($B208,Daten!$A$118:$A$167,Daten!$T$118:$T$167),"") &amp; " " &amp; IF($A208&lt;=Daten!$B$8,LOOKUP($B208,Daten!$A$118:$A$167,Daten!$U$118:$U$167),"")</f>
        <v xml:space="preserve"> </v>
      </c>
      <c r="I210" s="92"/>
      <c r="J210" s="18" t="str">
        <f>IF($A208&lt;=Daten!$B$8,LOOKUP($B208,Daten!$A$169:$A$218,Daten!$T$169:$T$218),"") &amp; " " &amp; IF($A208&lt;=Daten!$B$8,LOOKUP($B208,Daten!$A$169:$A$218,Daten!$U$169:$U$218),"")</f>
        <v xml:space="preserve"> </v>
      </c>
      <c r="K210" s="92"/>
      <c r="L210" s="18" t="str">
        <f>IF($A208&lt;=Daten!$B$8,LOOKUP($B208,Daten!$A$220:$A$269,Daten!$T$220:$T$269),"") &amp; " " &amp; IF($A208&lt;=Daten!$B$8,LOOKUP($B208,Daten!$A$220:$A$269,Daten!$U$220:$U$269),"")</f>
        <v xml:space="preserve"> </v>
      </c>
      <c r="M210" s="92"/>
      <c r="N210" s="18" t="str">
        <f>IF($A208&lt;=Daten!$B$8,LOOKUP($B208,Daten!$A$271:$A$320,Daten!$T$271:$T$320),"") &amp; " " &amp; IF($A208&lt;=Daten!$B$8,LOOKUP($B208,Daten!$A$271:$A$320,Daten!$U$271:$U$320),"")</f>
        <v xml:space="preserve"> </v>
      </c>
      <c r="O210" s="92"/>
      <c r="P210" s="18" t="str">
        <f>IF($A208&lt;=Daten!$B$8,LOOKUP($B208,Daten!$A$322:$A$371,Daten!$T$322:$T$371),"") &amp; " " &amp; IF($A208&lt;=Daten!$B$8,LOOKUP($B208,Daten!$A$322:$A$371,Daten!$U$322:$U$371),"")</f>
        <v xml:space="preserve"> </v>
      </c>
    </row>
    <row r="211" spans="1:16" ht="12.75" hidden="1" customHeight="1" x14ac:dyDescent="0.2">
      <c r="A211" s="38"/>
      <c r="B211" s="81"/>
      <c r="C211" s="92"/>
      <c r="D211" s="18" t="str">
        <f>IF($A208&lt;=Daten!$B$8,LOOKUP($B208,Daten!$A$16:$A$65,Daten!$V$16:$V$65),"") &amp; " " &amp; IF($A208&lt;=Daten!$B$8,LOOKUP($B208,Daten!$A$16:$A$65,Daten!$W$16:$W$65),"")</f>
        <v xml:space="preserve"> </v>
      </c>
      <c r="E211" s="92"/>
      <c r="F211" s="18" t="str">
        <f>IF($A208&lt;=Daten!$B$8,LOOKUP($B208,Daten!$A$67:$A$116,Daten!$V$67:$V$116),"") &amp; " " &amp; IF($A208&lt;=Daten!$B$8,LOOKUP($B208,Daten!$A$67:$A$116,Daten!$W$67:$W$116),"")</f>
        <v xml:space="preserve"> </v>
      </c>
      <c r="G211" s="92"/>
      <c r="H211" s="18" t="str">
        <f>IF($A208&lt;=Daten!$B$8,LOOKUP($B208,Daten!$A$118:$A$167,Daten!$V$118:$V$167),"") &amp; " " &amp; IF($A208&lt;=Daten!$B$8,LOOKUP($B208,Daten!$A$118:$A$167,Daten!$W$118:$W$167),"")</f>
        <v xml:space="preserve"> </v>
      </c>
      <c r="I211" s="92"/>
      <c r="J211" s="18" t="str">
        <f>IF($A208&lt;=Daten!$B$8,LOOKUP($B208,Daten!$A$169:$A$218,Daten!$V$169:$V$218),"") &amp; " " &amp; IF($A208&lt;=Daten!$B$8,LOOKUP($B208,Daten!$A$169:$A$218,Daten!$W$169:$W$218),"")</f>
        <v xml:space="preserve"> </v>
      </c>
      <c r="K211" s="92"/>
      <c r="L211" s="18" t="str">
        <f>IF($A208&lt;=Daten!$B$8,LOOKUP($B208,Daten!$A$220:$A$269,Daten!$V$220:$V$269),"") &amp; " " &amp; IF($A208&lt;=Daten!$B$8,LOOKUP($B208,Daten!$A$220:$A$269,Daten!$W$220:$W$269),"")</f>
        <v xml:space="preserve"> </v>
      </c>
      <c r="M211" s="92"/>
      <c r="N211" s="18" t="str">
        <f>IF($A208&lt;=Daten!$B$8,LOOKUP($B208,Daten!$A$271:$A$320,Daten!$V$271:$V$320),"") &amp; " " &amp; IF($A208&lt;=Daten!$B$8,LOOKUP($B208,Daten!$A$271:$A$320,Daten!$W$271:$W$320),"")</f>
        <v xml:space="preserve"> </v>
      </c>
      <c r="O211" s="92"/>
      <c r="P211" s="18" t="str">
        <f>IF($A208&lt;=Daten!$B$8,LOOKUP($B208,Daten!$A$322:$A$371,Daten!$V$322:$V$371),"") &amp; " " &amp; IF($A208&lt;=Daten!$B$8,LOOKUP($B208,Daten!$A$322:$A$371,Daten!$W$322:$W$371),"")</f>
        <v xml:space="preserve"> </v>
      </c>
    </row>
    <row r="212" spans="1:16" ht="12.75" hidden="1" customHeight="1" x14ac:dyDescent="0.2">
      <c r="A212" s="38"/>
      <c r="B212" s="81"/>
      <c r="C212" s="92"/>
      <c r="D212" s="18" t="str">
        <f>IF($A208&lt;=Daten!$B$8,LOOKUP($B208,Daten!$A$16:$A$65,Daten!$X$16:$X$65),"") &amp; " " &amp; IF($A208&lt;=Daten!$B$8,LOOKUP($B208,Daten!$A$16:$A$65,Daten!$Y$16:$Y$65),"")</f>
        <v xml:space="preserve"> </v>
      </c>
      <c r="E212" s="92"/>
      <c r="F212" s="18" t="str">
        <f>IF($A208&lt;=Daten!$B$8,LOOKUP($B208,Daten!$A$67:$A$116,Daten!$X$67:$X$116),"") &amp; " " &amp; IF($A208&lt;=Daten!$B$8,LOOKUP($B208,Daten!$A$67:$A$116,Daten!$Y$67:$Y$116),"")</f>
        <v xml:space="preserve"> </v>
      </c>
      <c r="G212" s="92"/>
      <c r="H212" s="18" t="str">
        <f>IF($A208&lt;=Daten!$B$8,LOOKUP($B208,Daten!$A$118:$A$167,Daten!$X$118:$X$167),"") &amp; " " &amp; IF($A208&lt;=Daten!$B$8,LOOKUP($B208,Daten!$A$118:$A$167,Daten!$Y$118:$Y$167),"")</f>
        <v xml:space="preserve"> </v>
      </c>
      <c r="I212" s="92"/>
      <c r="J212" s="18" t="str">
        <f>IF($A208&lt;=Daten!$B$8,LOOKUP($B208,Daten!$A$169:$A$218,Daten!$X$169:$X$218),"") &amp; " " &amp; IF($A208&lt;=Daten!$B$8,LOOKUP($B208,Daten!$A$169:$A$218,Daten!$Y$169:$Y$218),"")</f>
        <v xml:space="preserve"> </v>
      </c>
      <c r="K212" s="92"/>
      <c r="L212" s="18" t="str">
        <f>IF($A208&lt;=Daten!$B$8,LOOKUP($B208,Daten!$A$220:$A$269,Daten!$X$220:$X$269),"") &amp; " " &amp; IF($A208&lt;=Daten!$B$8,LOOKUP($B208,Daten!$A$220:$A$269,Daten!$Y$220:$Y$269),"")</f>
        <v xml:space="preserve"> </v>
      </c>
      <c r="M212" s="92"/>
      <c r="N212" s="18" t="str">
        <f>IF($A208&lt;=Daten!$B$8,LOOKUP($B208,Daten!$A$271:$A$320,Daten!$X$271:$X$320),"") &amp; " " &amp; IF($A208&lt;=Daten!$B$8,LOOKUP($B208,Daten!$A$271:$A$320,Daten!$Y$271:$Y$320),"")</f>
        <v xml:space="preserve"> </v>
      </c>
      <c r="O212" s="92"/>
      <c r="P212" s="18" t="str">
        <f>IF($A208&lt;=Daten!$B$8,LOOKUP($B208,Daten!$A$322:$A$371,Daten!$X$322:$X$371),"") &amp; " " &amp; IF($A208&lt;=Daten!$B$8,LOOKUP($B208,Daten!$A$322:$A$371,Daten!$Y$322:$Y$371),"")</f>
        <v xml:space="preserve"> </v>
      </c>
    </row>
    <row r="213" spans="1:16" ht="12.75" hidden="1" customHeight="1" x14ac:dyDescent="0.2">
      <c r="A213" s="38"/>
      <c r="B213" s="81"/>
      <c r="C213" s="100"/>
      <c r="D213" s="19" t="str">
        <f>IF($A208&lt;=Daten!$B$8,LOOKUP($B208,Daten!$A$16:$A$65,Daten!$Z$16:$Z$65),"") &amp; " " &amp; IF($A208&lt;=Daten!$B$8,LOOKUP($B208,Daten!$A$16:$A$65,Daten!$AA$16:$AA$65),"")</f>
        <v xml:space="preserve"> </v>
      </c>
      <c r="E213" s="100"/>
      <c r="F213" s="19" t="str">
        <f>IF($A208&lt;=Daten!$B$8,LOOKUP($B208,Daten!$A$67:$A$116,Daten!$Z$67:$Z$116),"") &amp; " " &amp; IF($A208&lt;=Daten!$B$8,LOOKUP($B208,Daten!$A$67:$A$116,Daten!$AA$67:$AA$116),"")</f>
        <v xml:space="preserve"> </v>
      </c>
      <c r="G213" s="100"/>
      <c r="H213" s="19" t="str">
        <f>IF($A208&lt;=Daten!$B$8,LOOKUP($B208,Daten!$A$118:$A$167,Daten!$Z$118:$Z$167),"") &amp; " " &amp; IF($A208&lt;=Daten!$B$8,LOOKUP($B208,Daten!$A$118:$A$167,Daten!$AA$118:$AA$167),"")</f>
        <v xml:space="preserve"> </v>
      </c>
      <c r="I213" s="100"/>
      <c r="J213" s="19" t="str">
        <f>IF($A208&lt;=Daten!$B$8,LOOKUP($B208,Daten!$A$169:$A$218,Daten!$Z$169:$Z$218),"") &amp; " " &amp; IF($A208&lt;=Daten!$B$8,LOOKUP($B208,Daten!$A$169:$A$218,Daten!$AA$169:$AA$218),"")</f>
        <v xml:space="preserve"> </v>
      </c>
      <c r="K213" s="100"/>
      <c r="L213" s="19" t="str">
        <f>IF($A208&lt;=Daten!$B$8,LOOKUP($B208,Daten!$A$220:$A$269,Daten!$Z$220:$Z$269),"") &amp; " " &amp; IF($A208&lt;=Daten!$B$8,LOOKUP($B208,Daten!$A$220:$A$269,Daten!$AA$220:$AA$269),"")</f>
        <v xml:space="preserve"> </v>
      </c>
      <c r="M213" s="100"/>
      <c r="N213" s="19" t="str">
        <f>IF($A208&lt;=Daten!$B$8,LOOKUP($B208,Daten!$A$271:$A$320,Daten!$Z$271:$Z$320),"") &amp; " " &amp; IF($A208&lt;=Daten!$B$8,LOOKUP($B208,Daten!$A$271:$A$320,Daten!$AA$271:$AA$320),"")</f>
        <v xml:space="preserve"> </v>
      </c>
      <c r="O213" s="100"/>
      <c r="P213" s="19" t="str">
        <f>IF($A208&lt;=Daten!$B$8,LOOKUP($B208,Daten!$A$322:$A$371,Daten!$Z$322:$Z$371),"") &amp; " " &amp; IF($A208&lt;=Daten!$B$8,LOOKUP($B208,Daten!$A$322:$A$371,Daten!$AA$322:$AA$371),"")</f>
        <v xml:space="preserve"> </v>
      </c>
    </row>
    <row r="214" spans="1:16" ht="12" hidden="1" customHeight="1" x14ac:dyDescent="0.2">
      <c r="A214" s="23"/>
      <c r="B214" s="15" t="str">
        <f>IF(AND($A208&lt;=Daten!$B$8,NOT(Daten!$B$11)),Daten!$D$10,"")</f>
        <v/>
      </c>
      <c r="C214" s="20" t="str">
        <f>IF(AND($A208&lt;=Daten!$B$8,NOT(Daten!$B$11)),LOOKUP($B208,Daten!$A$16:$A$65,Daten!$L$16:$L$65),"")</f>
        <v/>
      </c>
      <c r="D214" s="94" t="str">
        <f>IF($A208&lt;=Daten!$B$8,LOOKUP($B208,Daten!$A$16:$A$65,Daten!$E$16:$E$65),"")</f>
        <v/>
      </c>
      <c r="E214" s="20" t="str">
        <f>IF(AND($A208&lt;=Daten!$B$8,NOT(Daten!$B$11)),LOOKUP($B208,Daten!$A$67:$A$116,Daten!$L$67:$L$116),"")</f>
        <v/>
      </c>
      <c r="F214" s="94" t="str">
        <f>IF($A208&lt;=Daten!$B$8,LOOKUP($B208,Daten!$A$67:$A$116,Daten!$E$67:$E$116),"")</f>
        <v/>
      </c>
      <c r="G214" s="20" t="str">
        <f>IF(AND($A208&lt;=Daten!$B$8,NOT(Daten!$B$11)),LOOKUP($B208,Daten!$A$118:$A$167,Daten!$L$118:$L$167),"")</f>
        <v/>
      </c>
      <c r="H214" s="94" t="str">
        <f>IF($A208&lt;=Daten!$B$8,LOOKUP($B208,Daten!$A$118:$A$167,Daten!$E$118:$E$167),"")</f>
        <v/>
      </c>
      <c r="I214" s="20" t="str">
        <f>IF(AND($A208&lt;=Daten!$B$8,NOT(Daten!$B$11)),LOOKUP($B208,Daten!$A$169:$A$218,Daten!$L$169:$L$218),"")</f>
        <v/>
      </c>
      <c r="J214" s="94" t="str">
        <f>IF($A208&lt;=Daten!$B$8,LOOKUP($B208,Daten!$A$169:$A$218,Daten!$E$169:$E$218),"")</f>
        <v/>
      </c>
      <c r="K214" s="20" t="str">
        <f>IF(AND($A208&lt;=Daten!$B$8,NOT(Daten!$B$11)),LOOKUP($B208,Daten!$A$220:$A$269,Daten!$L$220:$L$269),"")</f>
        <v/>
      </c>
      <c r="L214" s="94" t="str">
        <f>IF($A208&lt;=Daten!$B$8,LOOKUP($B208,Daten!$A$220:$A$269,Daten!$E$220:$E$269),"")</f>
        <v/>
      </c>
      <c r="M214" s="20" t="str">
        <f>IF(AND($A208&lt;=Daten!$B$8,NOT(Daten!$B$11)),LOOKUP($B208,Daten!$A$271:$A$320,Daten!$L$271:$L$320),"")</f>
        <v/>
      </c>
      <c r="N214" s="94" t="str">
        <f>IF($A208&lt;=Daten!$B$8,LOOKUP($B208,Daten!$A$271:$A$320,Daten!$E$271:$E$320),"")</f>
        <v/>
      </c>
      <c r="O214" s="20" t="str">
        <f>IF(AND($A208&lt;=Daten!$B$8,NOT(Daten!$B$11)),LOOKUP($B208,Daten!$A$322:$A$371,Daten!$L$322:$L$371),"")</f>
        <v/>
      </c>
      <c r="P214" s="94" t="str">
        <f>IF($A208&lt;=Daten!$B$8,LOOKUP($B208,Daten!$A$322:$A$371,Daten!$E$322:$E$371),"")</f>
        <v/>
      </c>
    </row>
    <row r="215" spans="1:16" s="14" customFormat="1" ht="12" hidden="1" customHeight="1" x14ac:dyDescent="0.2">
      <c r="B215" s="15" t="str">
        <f>IF(AND($A208&lt;=Daten!$B$8,NOT(Daten!$B$11)),Daten!$E$10,"")</f>
        <v/>
      </c>
      <c r="C215" s="20" t="str">
        <f>IF(AND($A208&lt;=Daten!$B$8,NOT(Daten!$B$11)),LOOKUP($B208,Daten!$A$16:$A$65,Daten!$M$16:$M$65),"")</f>
        <v/>
      </c>
      <c r="D215" s="95"/>
      <c r="E215" s="20" t="str">
        <f>IF(AND($A208&lt;=Daten!$B$8,NOT(Daten!$B$11)),LOOKUP($B208,Daten!$A$67:$A$116,Daten!$M$67:$M$116),"")</f>
        <v/>
      </c>
      <c r="F215" s="95"/>
      <c r="G215" s="20" t="str">
        <f>IF(AND($A208&lt;=Daten!$B$8,NOT(Daten!$B$11)),LOOKUP($B208,Daten!$A$118:$A$167,Daten!$M$118:$M$167),"")</f>
        <v/>
      </c>
      <c r="H215" s="95"/>
      <c r="I215" s="20" t="str">
        <f>IF(AND($A208&lt;=Daten!$B$8,NOT(Daten!$B$11)),LOOKUP($B208,Daten!$A$169:$A$218,Daten!$M$169:$M$218),"")</f>
        <v/>
      </c>
      <c r="J215" s="95"/>
      <c r="K215" s="20" t="str">
        <f>IF(AND($A208&lt;=Daten!$B$8,NOT(Daten!$B$11)),LOOKUP($B208,Daten!$A$220:$A$269,Daten!$M$220:$M$269),"")</f>
        <v/>
      </c>
      <c r="L215" s="95"/>
      <c r="M215" s="20" t="str">
        <f>IF(AND($A208&lt;=Daten!$B$8,NOT(Daten!$B$11)),LOOKUP($B208,Daten!$A$271:$A$320,Daten!$M$271:$M$320),"")</f>
        <v/>
      </c>
      <c r="N215" s="95"/>
      <c r="O215" s="20" t="str">
        <f>IF(AND($A208&lt;=Daten!$B$8,NOT(Daten!$B$11)),LOOKUP($B208,Daten!$A$322:$A$371,Daten!$M$322:$M$371),"")</f>
        <v/>
      </c>
      <c r="P215" s="95"/>
    </row>
    <row r="216" spans="1:16" s="14" customFormat="1" ht="12" hidden="1" customHeight="1" x14ac:dyDescent="0.2">
      <c r="B216" s="15" t="str">
        <f>IF(AND($A208&lt;=Daten!$B$8,NOT(Daten!$B$11)),Daten!$F$10,"")</f>
        <v/>
      </c>
      <c r="C216" s="20" t="str">
        <f>IF(AND($A208&lt;=Daten!$B$8,NOT(Daten!$B$11)),LOOKUP($B208,Daten!$A$16:$A$65,Daten!$N$16:$N$65),"")</f>
        <v/>
      </c>
      <c r="D216" s="96"/>
      <c r="E216" s="20" t="str">
        <f>IF(AND($A208&lt;=Daten!$B$8,NOT(Daten!$B$11)),LOOKUP($B208,Daten!$A$67:$A$116,Daten!$N$67:$N$116),"")</f>
        <v/>
      </c>
      <c r="F216" s="96"/>
      <c r="G216" s="20" t="str">
        <f>IF(AND($A208&lt;=Daten!$B$8,NOT(Daten!$B$11)),LOOKUP($B208,Daten!$A$118:$A$167,Daten!$N$118:$N$167),"")</f>
        <v/>
      </c>
      <c r="H216" s="96"/>
      <c r="I216" s="20" t="str">
        <f>IF(AND($A208&lt;=Daten!$B$8,NOT(Daten!$B$11)),LOOKUP($B208,Daten!$A$169:$A$218,Daten!$N$169:$N$218),"")</f>
        <v/>
      </c>
      <c r="J216" s="96"/>
      <c r="K216" s="20" t="str">
        <f>IF(AND($A208&lt;=Daten!$B$8,NOT(Daten!$B$11)),LOOKUP($B208,Daten!$A$220:$A$269,Daten!$N$220:$N$269),"")</f>
        <v/>
      </c>
      <c r="L216" s="96"/>
      <c r="M216" s="20" t="str">
        <f>IF(AND($A208&lt;=Daten!$B$8,NOT(Daten!$B$11)),LOOKUP($B208,Daten!$A$271:$A$320,Daten!$N$271:$N$320),"")</f>
        <v/>
      </c>
      <c r="N216" s="96"/>
      <c r="O216" s="20" t="str">
        <f>IF(AND($A208&lt;=Daten!$B$8,NOT(Daten!$B$11)),LOOKUP($B208,Daten!$A$322:$A$371,Daten!$N$322:$N$371),"")</f>
        <v/>
      </c>
      <c r="P216" s="96"/>
    </row>
    <row r="217" spans="1:16" ht="12.75" hidden="1" customHeight="1" x14ac:dyDescent="0.2">
      <c r="A217" s="37">
        <v>25</v>
      </c>
      <c r="B217" s="80" t="str">
        <f>IF($A217&lt;=Daten!$B$8,Daten!Z$9,"")</f>
        <v/>
      </c>
      <c r="C217" s="82" t="str">
        <f>IF(A217&lt;=Daten!$B$8,LOOKUP(B217,Daten!$A$16:$A$65,Daten!$C$16:$C$65),"")</f>
        <v/>
      </c>
      <c r="D217" s="11" t="str">
        <f>IF($A217&lt;=Daten!$B$8,LOOKUP($B217,Daten!$A$16:$A$65,Daten!$P$16:$P$65),"") &amp; " " &amp; IF($A217&lt;=Daten!$B$8,LOOKUP($B217,Daten!$A$16:$A$65,Daten!$Q$16:$Q$65),"")</f>
        <v xml:space="preserve"> </v>
      </c>
      <c r="E217" s="82" t="str">
        <f>IF($A217&lt;=Daten!$B$8,LOOKUP($B217,Daten!$A67:$A116,Daten!$C67:$C116),"")</f>
        <v/>
      </c>
      <c r="F217" s="11" t="str">
        <f>IF($A217&lt;=Daten!$B$8,LOOKUP($B217,Daten!$A$67:$A$116,Daten!$P$67:$P$116),"") &amp; " " &amp; IF($A217&lt;=Daten!$B$8,LOOKUP($B217,Daten!$A$67:$A$116,Daten!$Q$67:$Q$116),"")</f>
        <v xml:space="preserve"> </v>
      </c>
      <c r="G217" s="82" t="str">
        <f>IF($A217&lt;=Daten!$B$8,LOOKUP($B217,Daten!$A118:$A167,Daten!$C118:$C167),"")</f>
        <v/>
      </c>
      <c r="H217" s="11" t="str">
        <f>IF($A217&lt;=Daten!$B$8,LOOKUP($B217,Daten!$A$118:$A$167,Daten!$P$118:$P$167),"") &amp; " " &amp; IF($A217&lt;=Daten!$B$8,LOOKUP($B217,Daten!$A$118:$A$167,Daten!$Q$118:$Q$167),"")</f>
        <v xml:space="preserve"> </v>
      </c>
      <c r="I217" s="82" t="str">
        <f>IF($A217&lt;=Daten!$B$8,LOOKUP($B217,Daten!$A169:$A218,Daten!$C169:$C218),"")</f>
        <v/>
      </c>
      <c r="J217" s="11" t="str">
        <f>IF($A217&lt;=Daten!$B$8,LOOKUP($B217,Daten!$A$169:$A$218,Daten!$P$169:$P$218),"") &amp; " " &amp; IF($A217&lt;=Daten!$B$8,LOOKUP($B217,Daten!$A$169:$A$218,Daten!$Q$169:$Q$218),"")</f>
        <v xml:space="preserve"> </v>
      </c>
      <c r="K217" s="82" t="str">
        <f>IF($A217&lt;=Daten!$B$8,LOOKUP($B217,Daten!$A220:$A269,Daten!$C220:$C269),"")</f>
        <v/>
      </c>
      <c r="L217" s="11" t="str">
        <f>IF($A217&lt;=Daten!$B$8,LOOKUP($B217,Daten!$A$220:$A$269,Daten!$P$220:$P$269),"") &amp; " " &amp; IF($A217&lt;=Daten!$B$8,LOOKUP($B217,Daten!$A$220:$A$269,Daten!$Q$220:$Q$269),"")</f>
        <v xml:space="preserve"> </v>
      </c>
      <c r="M217" s="82" t="str">
        <f>IF($A217&lt;=Daten!$B$8,LOOKUP($B217,Daten!$A271:$A320,Daten!$C271:$C320),"")</f>
        <v/>
      </c>
      <c r="N217" s="11" t="str">
        <f>IF($A217&lt;=Daten!$B$8,LOOKUP($B217,Daten!$A$271:$A$320,Daten!$P$271:$P$320),"") &amp; " " &amp; IF($A217&lt;=Daten!$B$8,LOOKUP($B217,Daten!$A$271:$A$320,Daten!$Q$271:$Q$320),"")</f>
        <v xml:space="preserve"> </v>
      </c>
      <c r="O217" s="82" t="str">
        <f>IF($A217&lt;=Daten!$B$8,LOOKUP($B217,Daten!$A322:$A371,Daten!$C322:$C371),"")</f>
        <v/>
      </c>
      <c r="P217" s="11" t="str">
        <f>IF($A217&lt;=Daten!$B$8,LOOKUP($B217,Daten!$A$322:$A$371,Daten!$P$322:$P$371),"") &amp; " " &amp; IF($A217&lt;=Daten!$B$8,LOOKUP($B217,Daten!$A$322:$A$371,Daten!$Q$322:$Q$371),"")</f>
        <v xml:space="preserve"> </v>
      </c>
    </row>
    <row r="218" spans="1:16" ht="12.75" hidden="1" customHeight="1" x14ac:dyDescent="0.2">
      <c r="A218" s="38"/>
      <c r="B218" s="81"/>
      <c r="C218" s="83"/>
      <c r="D218" s="12" t="str">
        <f>IF($A217&lt;=Daten!$B$8,LOOKUP($B217,Daten!$A$16:$A$65,Daten!$R$16:$R$65),"") &amp; " " &amp; IF($A217&lt;=Daten!$B$8,LOOKUP($B217,Daten!$A$16:$A$65,Daten!$S$16:$S$65),"")</f>
        <v xml:space="preserve"> </v>
      </c>
      <c r="E218" s="83"/>
      <c r="F218" s="12" t="str">
        <f>IF($A217&lt;=Daten!$B$8,LOOKUP($B217,Daten!$A$67:$A$116,Daten!$R$67:$R$116),"") &amp; " " &amp; IF($A217&lt;=Daten!$B$8,LOOKUP($B217,Daten!$A$67:$A$116,Daten!$S$67:$S$116),"")</f>
        <v xml:space="preserve"> </v>
      </c>
      <c r="G218" s="83"/>
      <c r="H218" s="12" t="str">
        <f>IF($A217&lt;=Daten!$B$8,LOOKUP($B217,Daten!$A$118:$A$167,Daten!$R$118:$R$167),"") &amp; " " &amp; IF($A217&lt;=Daten!$B$8,LOOKUP($B217,Daten!$A$118:$A$167,Daten!$S$118:$S$167),"")</f>
        <v xml:space="preserve"> </v>
      </c>
      <c r="I218" s="83"/>
      <c r="J218" s="12" t="str">
        <f>IF($A217&lt;=Daten!$B$8,LOOKUP($B217,Daten!$A$169:$A$218,Daten!$R$169:$R$218),"") &amp; " " &amp; IF($A217&lt;=Daten!$B$8,LOOKUP($B217,Daten!$A$169:$A$218,Daten!$S$169:$S$218),"")</f>
        <v xml:space="preserve"> </v>
      </c>
      <c r="K218" s="83"/>
      <c r="L218" s="12" t="str">
        <f>IF($A217&lt;=Daten!$B$8,LOOKUP($B217,Daten!$A$220:$A$269,Daten!$R$220:$R$269),"") &amp; " " &amp; IF($A217&lt;=Daten!$B$8,LOOKUP($B217,Daten!$A$220:$A$269,Daten!$S$220:$S$269),"")</f>
        <v xml:space="preserve"> </v>
      </c>
      <c r="M218" s="83"/>
      <c r="N218" s="12" t="str">
        <f>IF($A217&lt;=Daten!$B$8,LOOKUP($B217,Daten!$A$271:$A$320,Daten!$R$271:$R$320),"") &amp; " " &amp; IF($A217&lt;=Daten!$B$8,LOOKUP($B217,Daten!$A$271:$A$320,Daten!$S$271:$S$320),"")</f>
        <v xml:space="preserve"> </v>
      </c>
      <c r="O218" s="83"/>
      <c r="P218" s="12" t="str">
        <f>IF($A217&lt;=Daten!$B$8,LOOKUP($B217,Daten!$A$322:$A$371,Daten!$R$322:$R$371),"") &amp; " " &amp; IF($A217&lt;=Daten!$B$8,LOOKUP($B217,Daten!$A$322:$A$371,Daten!$S$322:$S$371),"")</f>
        <v xml:space="preserve"> </v>
      </c>
    </row>
    <row r="219" spans="1:16" ht="12.75" hidden="1" customHeight="1" x14ac:dyDescent="0.2">
      <c r="A219" s="38"/>
      <c r="B219" s="81"/>
      <c r="C219" s="83"/>
      <c r="D219" s="12" t="str">
        <f>IF($A217&lt;=Daten!$B$8,LOOKUP($B217,Daten!$A$16:$A$65,Daten!$T$16:$T$65),"") &amp; " " &amp; IF($A217&lt;=Daten!$B$8,LOOKUP($B217,Daten!$A$16:$A$65,Daten!$U$16:$U$65),"")</f>
        <v xml:space="preserve"> </v>
      </c>
      <c r="E219" s="83"/>
      <c r="F219" s="12" t="str">
        <f>IF($A217&lt;=Daten!$B$8,LOOKUP($B217,Daten!$A$67:$A$116,Daten!$T$67:$T$116),"") &amp; " " &amp; IF($A217&lt;=Daten!$B$8,LOOKUP($B217,Daten!$A$67:$A$116,Daten!$U$67:$U$116),"")</f>
        <v xml:space="preserve"> </v>
      </c>
      <c r="G219" s="83"/>
      <c r="H219" s="12" t="str">
        <f>IF($A217&lt;=Daten!$B$8,LOOKUP($B217,Daten!$A$118:$A$167,Daten!$T$118:$T$167),"") &amp; " " &amp; IF($A217&lt;=Daten!$B$8,LOOKUP($B217,Daten!$A$118:$A$167,Daten!$U$118:$U$167),"")</f>
        <v xml:space="preserve"> </v>
      </c>
      <c r="I219" s="83"/>
      <c r="J219" s="12" t="str">
        <f>IF($A217&lt;=Daten!$B$8,LOOKUP($B217,Daten!$A$169:$A$218,Daten!$T$169:$T$218),"") &amp; " " &amp; IF($A217&lt;=Daten!$B$8,LOOKUP($B217,Daten!$A$169:$A$218,Daten!$U$169:$U$218),"")</f>
        <v xml:space="preserve"> </v>
      </c>
      <c r="K219" s="83"/>
      <c r="L219" s="12" t="str">
        <f>IF($A217&lt;=Daten!$B$8,LOOKUP($B217,Daten!$A$220:$A$269,Daten!$T$220:$T$269),"") &amp; " " &amp; IF($A217&lt;=Daten!$B$8,LOOKUP($B217,Daten!$A$220:$A$269,Daten!$U$220:$U$269),"")</f>
        <v xml:space="preserve"> </v>
      </c>
      <c r="M219" s="83"/>
      <c r="N219" s="12" t="str">
        <f>IF($A217&lt;=Daten!$B$8,LOOKUP($B217,Daten!$A$271:$A$320,Daten!$T$271:$T$320),"") &amp; " " &amp; IF($A217&lt;=Daten!$B$8,LOOKUP($B217,Daten!$A$271:$A$320,Daten!$U$271:$U$320),"")</f>
        <v xml:space="preserve"> </v>
      </c>
      <c r="O219" s="83"/>
      <c r="P219" s="12" t="str">
        <f>IF($A217&lt;=Daten!$B$8,LOOKUP($B217,Daten!$A$322:$A$371,Daten!$T$322:$T$371),"") &amp; " " &amp; IF($A217&lt;=Daten!$B$8,LOOKUP($B217,Daten!$A$322:$A$371,Daten!$U$322:$U$371),"")</f>
        <v xml:space="preserve"> </v>
      </c>
    </row>
    <row r="220" spans="1:16" ht="12.75" hidden="1" customHeight="1" x14ac:dyDescent="0.2">
      <c r="A220" s="38"/>
      <c r="B220" s="81"/>
      <c r="C220" s="83"/>
      <c r="D220" s="12" t="str">
        <f>IF($A217&lt;=Daten!$B$8,LOOKUP($B217,Daten!$A$16:$A$65,Daten!$V$16:$V$65),"") &amp; " " &amp; IF($A217&lt;=Daten!$B$8,LOOKUP($B217,Daten!$A$16:$A$65,Daten!$W$16:$W$65),"")</f>
        <v xml:space="preserve"> </v>
      </c>
      <c r="E220" s="83"/>
      <c r="F220" s="12" t="str">
        <f>IF($A217&lt;=Daten!$B$8,LOOKUP($B217,Daten!$A$67:$A$116,Daten!$V$67:$V$116),"") &amp; " " &amp; IF($A217&lt;=Daten!$B$8,LOOKUP($B217,Daten!$A$67:$A$116,Daten!$W$67:$W$116),"")</f>
        <v xml:space="preserve"> </v>
      </c>
      <c r="G220" s="83"/>
      <c r="H220" s="12" t="str">
        <f>IF($A217&lt;=Daten!$B$8,LOOKUP($B217,Daten!$A$118:$A$167,Daten!$V$118:$V$167),"") &amp; " " &amp; IF($A217&lt;=Daten!$B$8,LOOKUP($B217,Daten!$A$118:$A$167,Daten!$W$118:$W$167),"")</f>
        <v xml:space="preserve"> </v>
      </c>
      <c r="I220" s="83"/>
      <c r="J220" s="12" t="str">
        <f>IF($A217&lt;=Daten!$B$8,LOOKUP($B217,Daten!$A$169:$A$218,Daten!$V$169:$V$218),"") &amp; " " &amp; IF($A217&lt;=Daten!$B$8,LOOKUP($B217,Daten!$A$169:$A$218,Daten!$W$169:$W$218),"")</f>
        <v xml:space="preserve"> </v>
      </c>
      <c r="K220" s="83"/>
      <c r="L220" s="12" t="str">
        <f>IF($A217&lt;=Daten!$B$8,LOOKUP($B217,Daten!$A$220:$A$269,Daten!$V$220:$V$269),"") &amp; " " &amp; IF($A217&lt;=Daten!$B$8,LOOKUP($B217,Daten!$A$220:$A$269,Daten!$W$220:$W$269),"")</f>
        <v xml:space="preserve"> </v>
      </c>
      <c r="M220" s="83"/>
      <c r="N220" s="12" t="str">
        <f>IF($A217&lt;=Daten!$B$8,LOOKUP($B217,Daten!$A$271:$A$320,Daten!$V$271:$V$320),"") &amp; " " &amp; IF($A217&lt;=Daten!$B$8,LOOKUP($B217,Daten!$A$271:$A$320,Daten!$W$271:$W$320),"")</f>
        <v xml:space="preserve"> </v>
      </c>
      <c r="O220" s="83"/>
      <c r="P220" s="12" t="str">
        <f>IF($A217&lt;=Daten!$B$8,LOOKUP($B217,Daten!$A$322:$A$371,Daten!$V$322:$V$371),"") &amp; " " &amp; IF($A217&lt;=Daten!$B$8,LOOKUP($B217,Daten!$A$322:$A$371,Daten!$W$322:$W$371),"")</f>
        <v xml:space="preserve"> </v>
      </c>
    </row>
    <row r="221" spans="1:16" ht="12.75" hidden="1" customHeight="1" x14ac:dyDescent="0.2">
      <c r="A221" s="38"/>
      <c r="B221" s="81"/>
      <c r="C221" s="83"/>
      <c r="D221" s="12" t="str">
        <f>IF($A217&lt;=Daten!$B$8,LOOKUP($B217,Daten!$A$16:$A$65,Daten!$X$16:$X$65),"") &amp; " " &amp; IF($A217&lt;=Daten!$B$8,LOOKUP($B217,Daten!$A$16:$A$65,Daten!$Y$16:$Y$65),"")</f>
        <v xml:space="preserve"> </v>
      </c>
      <c r="E221" s="83"/>
      <c r="F221" s="12" t="str">
        <f>IF($A217&lt;=Daten!$B$8,LOOKUP($B217,Daten!$A$67:$A$116,Daten!$X$67:$X$116),"") &amp; " " &amp; IF($A217&lt;=Daten!$B$8,LOOKUP($B217,Daten!$A$67:$A$116,Daten!$Y$67:$Y$116),"")</f>
        <v xml:space="preserve"> </v>
      </c>
      <c r="G221" s="83"/>
      <c r="H221" s="12" t="str">
        <f>IF($A217&lt;=Daten!$B$8,LOOKUP($B217,Daten!$A$118:$A$167,Daten!$X$118:$X$167),"") &amp; " " &amp; IF($A217&lt;=Daten!$B$8,LOOKUP($B217,Daten!$A$118:$A$167,Daten!$Y$118:$Y$167),"")</f>
        <v xml:space="preserve"> </v>
      </c>
      <c r="I221" s="83"/>
      <c r="J221" s="12" t="str">
        <f>IF($A217&lt;=Daten!$B$8,LOOKUP($B217,Daten!$A$169:$A$218,Daten!$X$169:$X$218),"") &amp; " " &amp; IF($A217&lt;=Daten!$B$8,LOOKUP($B217,Daten!$A$169:$A$218,Daten!$Y$169:$Y$218),"")</f>
        <v xml:space="preserve"> </v>
      </c>
      <c r="K221" s="83"/>
      <c r="L221" s="12" t="str">
        <f>IF($A217&lt;=Daten!$B$8,LOOKUP($B217,Daten!$A$220:$A$269,Daten!$X$220:$X$269),"") &amp; " " &amp; IF($A217&lt;=Daten!$B$8,LOOKUP($B217,Daten!$A$220:$A$269,Daten!$Y$220:$Y$269),"")</f>
        <v xml:space="preserve"> </v>
      </c>
      <c r="M221" s="83"/>
      <c r="N221" s="12" t="str">
        <f>IF($A217&lt;=Daten!$B$8,LOOKUP($B217,Daten!$A$271:$A$320,Daten!$X$271:$X$320),"") &amp; " " &amp; IF($A217&lt;=Daten!$B$8,LOOKUP($B217,Daten!$A$271:$A$320,Daten!$Y$271:$Y$320),"")</f>
        <v xml:space="preserve"> </v>
      </c>
      <c r="O221" s="83"/>
      <c r="P221" s="12" t="str">
        <f>IF($A217&lt;=Daten!$B$8,LOOKUP($B217,Daten!$A$322:$A$371,Daten!$X$322:$X$371),"") &amp; " " &amp; IF($A217&lt;=Daten!$B$8,LOOKUP($B217,Daten!$A$322:$A$371,Daten!$Y$322:$Y$371),"")</f>
        <v xml:space="preserve"> </v>
      </c>
    </row>
    <row r="222" spans="1:16" ht="12.75" hidden="1" customHeight="1" x14ac:dyDescent="0.2">
      <c r="A222" s="38"/>
      <c r="B222" s="81"/>
      <c r="C222" s="84"/>
      <c r="D222" s="13" t="str">
        <f>IF($A217&lt;=Daten!$B$8,LOOKUP($B217,Daten!$A$16:$A$65,Daten!$Z$16:$Z$65),"") &amp; " " &amp; IF($A217&lt;=Daten!$B$8,LOOKUP($B217,Daten!$A$16:$A$65,Daten!$AA$16:$AA$65),"")</f>
        <v xml:space="preserve"> </v>
      </c>
      <c r="E222" s="84"/>
      <c r="F222" s="13" t="str">
        <f>IF($A217&lt;=Daten!$B$8,LOOKUP($B217,Daten!$A$67:$A$116,Daten!$Z$67:$Z$116),"") &amp; " " &amp; IF($A217&lt;=Daten!$B$8,LOOKUP($B217,Daten!$A$67:$A$116,Daten!$AA$67:$AA$116),"")</f>
        <v xml:space="preserve"> </v>
      </c>
      <c r="G222" s="84"/>
      <c r="H222" s="13" t="str">
        <f>IF($A217&lt;=Daten!$B$8,LOOKUP($B217,Daten!$A$118:$A$167,Daten!$Z$118:$Z$167),"") &amp; " " &amp; IF($A217&lt;=Daten!$B$8,LOOKUP($B217,Daten!$A$118:$A$167,Daten!$AA$118:$AA$167),"")</f>
        <v xml:space="preserve"> </v>
      </c>
      <c r="I222" s="84"/>
      <c r="J222" s="13" t="str">
        <f>IF($A217&lt;=Daten!$B$8,LOOKUP($B217,Daten!$A$169:$A$218,Daten!$Z$169:$Z$218),"") &amp; " " &amp; IF($A217&lt;=Daten!$B$8,LOOKUP($B217,Daten!$A$169:$A$218,Daten!$AA$169:$AA$218),"")</f>
        <v xml:space="preserve"> </v>
      </c>
      <c r="K222" s="84"/>
      <c r="L222" s="13" t="str">
        <f>IF($A217&lt;=Daten!$B$8,LOOKUP($B217,Daten!$A$220:$A$269,Daten!$Z$220:$Z$269),"") &amp; " " &amp; IF($A217&lt;=Daten!$B$8,LOOKUP($B217,Daten!$A$220:$A$269,Daten!$AA$220:$AA$269),"")</f>
        <v xml:space="preserve"> </v>
      </c>
      <c r="M222" s="84"/>
      <c r="N222" s="13" t="str">
        <f>IF($A217&lt;=Daten!$B$8,LOOKUP($B217,Daten!$A$271:$A$320,Daten!$Z$271:$Z$320),"") &amp; " " &amp; IF($A217&lt;=Daten!$B$8,LOOKUP($B217,Daten!$A$271:$A$320,Daten!$AA$271:$AA$320),"")</f>
        <v xml:space="preserve"> </v>
      </c>
      <c r="O222" s="84"/>
      <c r="P222" s="13" t="str">
        <f>IF($A217&lt;=Daten!$B$8,LOOKUP($B217,Daten!$A$322:$A$371,Daten!$Z$322:$Z$371),"") &amp; " " &amp; IF($A217&lt;=Daten!$B$8,LOOKUP($B217,Daten!$A$322:$A$371,Daten!$AA$322:$AA$371),"")</f>
        <v xml:space="preserve"> </v>
      </c>
    </row>
    <row r="223" spans="1:16" ht="12" hidden="1" customHeight="1" x14ac:dyDescent="0.2">
      <c r="A223" s="23"/>
      <c r="B223" s="15" t="str">
        <f>IF(AND($A217&lt;=Daten!$B$8,NOT(Daten!$B$11)),Daten!$D$10,"")</f>
        <v/>
      </c>
      <c r="C223" s="16" t="str">
        <f>IF(AND($A217&lt;=Daten!$B$8,NOT(Daten!$B$11)),LOOKUP($B217,Daten!$A$16:$A$65,Daten!$L$16:$L$65),"")</f>
        <v/>
      </c>
      <c r="D223" s="86" t="str">
        <f>IF($A217&lt;=Daten!$B$8,LOOKUP($B217,Daten!$A$16:$A$65,Daten!$E$16:$E$65),"")</f>
        <v/>
      </c>
      <c r="E223" s="16" t="str">
        <f>IF(AND($A217&lt;=Daten!$B$8,NOT(Daten!$B$11)),LOOKUP($B217,Daten!$A$67:$A$116,Daten!$L$67:$L$116),"")</f>
        <v/>
      </c>
      <c r="F223" s="86" t="str">
        <f>IF($A217&lt;=Daten!$B$8,LOOKUP($B217,Daten!$A$67:$A$116,Daten!$E$67:$E$116),"")</f>
        <v/>
      </c>
      <c r="G223" s="16" t="str">
        <f>IF(AND($A217&lt;=Daten!$B$8,NOT(Daten!$B$11)),LOOKUP($B217,Daten!$A$118:$A$167,Daten!$L$118:$L$167),"")</f>
        <v/>
      </c>
      <c r="H223" s="86" t="str">
        <f>IF($A217&lt;=Daten!$B$8,LOOKUP($B217,Daten!$A$118:$A$167,Daten!$E$118:$E$167),"")</f>
        <v/>
      </c>
      <c r="I223" s="16" t="str">
        <f>IF(AND($A217&lt;=Daten!$B$8,NOT(Daten!$B$11)),LOOKUP($B217,Daten!$A$169:$A$218,Daten!$L$169:$L$218),"")</f>
        <v/>
      </c>
      <c r="J223" s="86" t="str">
        <f>IF($A217&lt;=Daten!$B$8,LOOKUP($B217,Daten!$A$169:$A$218,Daten!$E$169:$E$218),"")</f>
        <v/>
      </c>
      <c r="K223" s="16" t="str">
        <f>IF(AND($A217&lt;=Daten!$B$8,NOT(Daten!$B$11)),LOOKUP($B217,Daten!$A$220:$A$269,Daten!$L$220:$L$269),"")</f>
        <v/>
      </c>
      <c r="L223" s="86" t="str">
        <f>IF($A217&lt;=Daten!$B$8,LOOKUP($B217,Daten!$A$220:$A$269,Daten!$E$220:$E$269),"")</f>
        <v/>
      </c>
      <c r="M223" s="16" t="str">
        <f>IF(AND($A217&lt;=Daten!$B$8,NOT(Daten!$B$11)),LOOKUP($B217,Daten!$A$271:$A$320,Daten!$L$271:$L$320),"")</f>
        <v/>
      </c>
      <c r="N223" s="86" t="str">
        <f>IF($A217&lt;=Daten!$B$8,LOOKUP($B217,Daten!$A$271:$A$320,Daten!$E$271:$E$320),"")</f>
        <v/>
      </c>
      <c r="O223" s="16" t="str">
        <f>IF(AND($A217&lt;=Daten!$B$8,NOT(Daten!$B$11)),LOOKUP($B217,Daten!$A$322:$A$371,Daten!$L$322:$L$371),"")</f>
        <v/>
      </c>
      <c r="P223" s="86" t="str">
        <f>IF($A217&lt;=Daten!$B$8,LOOKUP($B217,Daten!$A$322:$A$371,Daten!$E$322:$E$371),"")</f>
        <v/>
      </c>
    </row>
    <row r="224" spans="1:16" s="14" customFormat="1" ht="12" hidden="1" customHeight="1" x14ac:dyDescent="0.2">
      <c r="B224" s="15" t="str">
        <f>IF(AND($A217&lt;=Daten!$B$8,NOT(Daten!$B$11)),Daten!$E$10,"")</f>
        <v/>
      </c>
      <c r="C224" s="16" t="str">
        <f>IF(AND($A217&lt;=Daten!$B$8,NOT(Daten!$B$11)),LOOKUP($B217,Daten!$A$16:$A$65,Daten!$M$16:$M$65),"")</f>
        <v/>
      </c>
      <c r="D224" s="87"/>
      <c r="E224" s="16" t="str">
        <f>IF(AND($A217&lt;=Daten!$B$8,NOT(Daten!$B$11)),LOOKUP($B217,Daten!$A$67:$A$116,Daten!$M$67:$M$116),"")</f>
        <v/>
      </c>
      <c r="F224" s="87"/>
      <c r="G224" s="16" t="str">
        <f>IF(AND($A217&lt;=Daten!$B$8,NOT(Daten!$B$11)),LOOKUP($B217,Daten!$A$118:$A$167,Daten!$M$118:$M$167),"")</f>
        <v/>
      </c>
      <c r="H224" s="87"/>
      <c r="I224" s="16" t="str">
        <f>IF(AND($A217&lt;=Daten!$B$8,NOT(Daten!$B$11)),LOOKUP($B217,Daten!$A$169:$A$218,Daten!$M$169:$M$218),"")</f>
        <v/>
      </c>
      <c r="J224" s="87"/>
      <c r="K224" s="16" t="str">
        <f>IF(AND($A217&lt;=Daten!$B$8,NOT(Daten!$B$11)),LOOKUP($B217,Daten!$A$220:$A$269,Daten!$M$220:$M$269),"")</f>
        <v/>
      </c>
      <c r="L224" s="87"/>
      <c r="M224" s="16" t="str">
        <f>IF(AND($A217&lt;=Daten!$B$8,NOT(Daten!$B$11)),LOOKUP($B217,Daten!$A$271:$A$320,Daten!$M$271:$M$320),"")</f>
        <v/>
      </c>
      <c r="N224" s="87"/>
      <c r="O224" s="16" t="str">
        <f>IF(AND($A217&lt;=Daten!$B$8,NOT(Daten!$B$11)),LOOKUP($B217,Daten!$A$322:$A$371,Daten!$M$322:$M$371),"")</f>
        <v/>
      </c>
      <c r="P224" s="87"/>
    </row>
    <row r="225" spans="1:16" s="14" customFormat="1" ht="12" hidden="1" customHeight="1" x14ac:dyDescent="0.2">
      <c r="B225" s="15" t="str">
        <f>IF(AND($A217&lt;=Daten!$B$8,NOT(Daten!$B$11)),Daten!$F$10,"")</f>
        <v/>
      </c>
      <c r="C225" s="16" t="str">
        <f>IF(AND($A217&lt;=Daten!$B$8,NOT(Daten!$B$11)),LOOKUP($B217,Daten!$A$16:$A$65,Daten!$N$16:$N$65),"")</f>
        <v/>
      </c>
      <c r="D225" s="88"/>
      <c r="E225" s="16" t="str">
        <f>IF(AND($A217&lt;=Daten!$B$8,NOT(Daten!$B$11)),LOOKUP($B217,Daten!$A$67:$A$116,Daten!$N$67:$N$116),"")</f>
        <v/>
      </c>
      <c r="F225" s="88"/>
      <c r="G225" s="16" t="str">
        <f>IF(AND($A217&lt;=Daten!$B$8,NOT(Daten!$B$11)),LOOKUP($B217,Daten!$A$118:$A$167,Daten!$N$118:$N$167),"")</f>
        <v/>
      </c>
      <c r="H225" s="88"/>
      <c r="I225" s="16" t="str">
        <f>IF(AND($A217&lt;=Daten!$B$8,NOT(Daten!$B$11)),LOOKUP($B217,Daten!$A$169:$A$218,Daten!$N$169:$N$218),"")</f>
        <v/>
      </c>
      <c r="J225" s="88"/>
      <c r="K225" s="16" t="str">
        <f>IF(AND($A217&lt;=Daten!$B$8,NOT(Daten!$B$11)),LOOKUP($B217,Daten!$A$220:$A$269,Daten!$N$220:$N$269),"")</f>
        <v/>
      </c>
      <c r="L225" s="88"/>
      <c r="M225" s="16" t="str">
        <f>IF(AND($A217&lt;=Daten!$B$8,NOT(Daten!$B$11)),LOOKUP($B217,Daten!$A$271:$A$320,Daten!$N$271:$N$320),"")</f>
        <v/>
      </c>
      <c r="N225" s="88"/>
      <c r="O225" s="16" t="str">
        <f>IF(AND($A217&lt;=Daten!$B$8,NOT(Daten!$B$11)),LOOKUP($B217,Daten!$A$322:$A$371,Daten!$N$322:$N$371),"")</f>
        <v/>
      </c>
      <c r="P225" s="88"/>
    </row>
    <row r="226" spans="1:16" ht="12.75" hidden="1" customHeight="1" x14ac:dyDescent="0.2">
      <c r="A226" s="37">
        <v>26</v>
      </c>
      <c r="B226" s="80" t="str">
        <f>IF($A226&lt;=Daten!$B$8,Daten!AA$9,"")</f>
        <v/>
      </c>
      <c r="C226" s="91" t="str">
        <f>IF(A226&lt;=Daten!$B$8,LOOKUP(B226,Daten!$A$16:$A$65,Daten!$C16:$C65),"")</f>
        <v/>
      </c>
      <c r="D226" s="17" t="str">
        <f>IF($A226&lt;=Daten!$B$8,LOOKUP($B226,Daten!$A$16:$A$65,Daten!$P$16:$P$65),"") &amp; " " &amp; IF($A226&lt;=Daten!$B$8,LOOKUP($B226,Daten!$A$16:$A$65,Daten!$Q$16:$Q$65),"")</f>
        <v xml:space="preserve"> </v>
      </c>
      <c r="E226" s="91" t="str">
        <f>IF($A226&lt;=Daten!$B$8,LOOKUP($B226,Daten!$A67:$A116,Daten!$C67:$C116),"")</f>
        <v/>
      </c>
      <c r="F226" s="17" t="str">
        <f>IF($A226&lt;=Daten!$B$8,LOOKUP($B226,Daten!$A$67:$A$116,Daten!$P$67:$P$116),"") &amp; " " &amp; IF($A226&lt;=Daten!$B$8,LOOKUP($B226,Daten!$A$67:$A$116,Daten!$Q$67:$Q$116),"")</f>
        <v xml:space="preserve"> </v>
      </c>
      <c r="G226" s="91" t="str">
        <f>IF($A226&lt;=Daten!$B$8,LOOKUP($B226,Daten!$A118:$A167,Daten!$C118:$C167),"")</f>
        <v/>
      </c>
      <c r="H226" s="17" t="str">
        <f>IF($A226&lt;=Daten!$B$8,LOOKUP($B226,Daten!$A$118:$A$167,Daten!$P$118:$P$167),"") &amp; " " &amp; IF($A226&lt;=Daten!$B$8,LOOKUP($B226,Daten!$A$118:$A$167,Daten!$Q$118:$Q$167),"")</f>
        <v xml:space="preserve"> </v>
      </c>
      <c r="I226" s="91" t="str">
        <f>IF($A226&lt;=Daten!$B$8,LOOKUP($B226,Daten!$A169:$A218,Daten!$C169:$C218),"")</f>
        <v/>
      </c>
      <c r="J226" s="17" t="str">
        <f>IF($A226&lt;=Daten!$B$8,LOOKUP($B226,Daten!$A$169:$A$218,Daten!$P$169:$P$218),"") &amp; " " &amp; IF($A226&lt;=Daten!$B$8,LOOKUP($B226,Daten!$A$169:$A$218,Daten!$Q$169:$Q$218),"")</f>
        <v xml:space="preserve"> </v>
      </c>
      <c r="K226" s="91" t="str">
        <f>IF($A226&lt;=Daten!$B$8,LOOKUP($B226,Daten!$A220:$A269,Daten!$C220:$C269),"")</f>
        <v/>
      </c>
      <c r="L226" s="17" t="str">
        <f>IF($A226&lt;=Daten!$B$8,LOOKUP($B226,Daten!$A$220:$A$269,Daten!$P$220:$P$269),"") &amp; " " &amp; IF($A226&lt;=Daten!$B$8,LOOKUP($B226,Daten!$A$220:$A$269,Daten!$Q$220:$Q$269),"")</f>
        <v xml:space="preserve"> </v>
      </c>
      <c r="M226" s="91" t="str">
        <f>IF($A226&lt;=Daten!$B$8,LOOKUP($B226,Daten!$A271:$A320,Daten!$C271:$C320),"")</f>
        <v/>
      </c>
      <c r="N226" s="17" t="str">
        <f>IF($A226&lt;=Daten!$B$8,LOOKUP($B226,Daten!$A$271:$A$320,Daten!$P$271:$P$320),"") &amp; " " &amp; IF($A226&lt;=Daten!$B$8,LOOKUP($B226,Daten!$A$271:$A$320,Daten!$Q$271:$Q$320),"")</f>
        <v xml:space="preserve"> </v>
      </c>
      <c r="O226" s="91" t="str">
        <f>IF($A226&lt;=Daten!$B$8,LOOKUP($B226,Daten!$A322:$A371,Daten!$C322:$C371),"")</f>
        <v/>
      </c>
      <c r="P226" s="17" t="str">
        <f>IF($A226&lt;=Daten!$B$8,LOOKUP($B226,Daten!$A$322:$A$371,Daten!$P$322:$P$371),"") &amp; " " &amp; IF($A226&lt;=Daten!$B$8,LOOKUP($B226,Daten!$A$322:$A$371,Daten!$Q$322:$Q$371),"")</f>
        <v xml:space="preserve"> </v>
      </c>
    </row>
    <row r="227" spans="1:16" ht="12.75" hidden="1" customHeight="1" x14ac:dyDescent="0.2">
      <c r="A227" s="38"/>
      <c r="B227" s="81"/>
      <c r="C227" s="92"/>
      <c r="D227" s="18" t="str">
        <f>IF($A226&lt;=Daten!$B$8,LOOKUP($B226,Daten!$A$16:$A$65,Daten!$R$16:$R$65),"") &amp; " " &amp; IF($A226&lt;=Daten!$B$8,LOOKUP($B226,Daten!$A$16:$A$65,Daten!$S$16:$S$65),"")</f>
        <v xml:space="preserve"> </v>
      </c>
      <c r="E227" s="92"/>
      <c r="F227" s="18" t="str">
        <f>IF($A226&lt;=Daten!$B$8,LOOKUP($B226,Daten!$A$67:$A$116,Daten!$R$67:$R$116),"") &amp; " " &amp; IF($A226&lt;=Daten!$B$8,LOOKUP($B226,Daten!$A$67:$A$116,Daten!$S$67:$S$116),"")</f>
        <v xml:space="preserve"> </v>
      </c>
      <c r="G227" s="92"/>
      <c r="H227" s="18" t="str">
        <f>IF($A226&lt;=Daten!$B$8,LOOKUP($B226,Daten!$A$118:$A$167,Daten!$R$118:$R$167),"") &amp; " " &amp; IF($A226&lt;=Daten!$B$8,LOOKUP($B226,Daten!$A$118:$A$167,Daten!$S$118:$S$167),"")</f>
        <v xml:space="preserve"> </v>
      </c>
      <c r="I227" s="92"/>
      <c r="J227" s="18" t="str">
        <f>IF($A226&lt;=Daten!$B$8,LOOKUP($B226,Daten!$A$169:$A$218,Daten!$R$169:$R$218),"") &amp; " " &amp; IF($A226&lt;=Daten!$B$8,LOOKUP($B226,Daten!$A$169:$A$218,Daten!$S$169:$S$218),"")</f>
        <v xml:space="preserve"> </v>
      </c>
      <c r="K227" s="92"/>
      <c r="L227" s="18" t="str">
        <f>IF($A226&lt;=Daten!$B$8,LOOKUP($B226,Daten!$A$220:$A$269,Daten!$R$220:$R$269),"") &amp; " " &amp; IF($A226&lt;=Daten!$B$8,LOOKUP($B226,Daten!$A$220:$A$269,Daten!$S$220:$S$269),"")</f>
        <v xml:space="preserve"> </v>
      </c>
      <c r="M227" s="92"/>
      <c r="N227" s="18" t="str">
        <f>IF($A226&lt;=Daten!$B$8,LOOKUP($B226,Daten!$A$271:$A$320,Daten!$R$271:$R$320),"") &amp; " " &amp; IF($A226&lt;=Daten!$B$8,LOOKUP($B226,Daten!$A$271:$A$320,Daten!$S$271:$S$320),"")</f>
        <v xml:space="preserve"> </v>
      </c>
      <c r="O227" s="92"/>
      <c r="P227" s="18" t="str">
        <f>IF($A226&lt;=Daten!$B$8,LOOKUP($B226,Daten!$A$322:$A$371,Daten!$R$322:$R$371),"") &amp; " " &amp; IF($A226&lt;=Daten!$B$8,LOOKUP($B226,Daten!$A$322:$A$371,Daten!$S$322:$S$371),"")</f>
        <v xml:space="preserve"> </v>
      </c>
    </row>
    <row r="228" spans="1:16" ht="12.75" hidden="1" customHeight="1" x14ac:dyDescent="0.2">
      <c r="A228" s="38"/>
      <c r="B228" s="81"/>
      <c r="C228" s="92"/>
      <c r="D228" s="18" t="str">
        <f>IF($A226&lt;=Daten!$B$8,LOOKUP($B226,Daten!$A$16:$A$65,Daten!$T$16:$T$65),"") &amp; " " &amp; IF($A226&lt;=Daten!$B$8,LOOKUP($B226,Daten!$A$16:$A$65,Daten!$U$16:$U$65),"")</f>
        <v xml:space="preserve"> </v>
      </c>
      <c r="E228" s="92"/>
      <c r="F228" s="18" t="str">
        <f>IF($A226&lt;=Daten!$B$8,LOOKUP($B226,Daten!$A$67:$A$116,Daten!$T$67:$T$116),"") &amp; " " &amp; IF($A226&lt;=Daten!$B$8,LOOKUP($B226,Daten!$A$67:$A$116,Daten!$U$67:$U$116),"")</f>
        <v xml:space="preserve"> </v>
      </c>
      <c r="G228" s="92"/>
      <c r="H228" s="18" t="str">
        <f>IF($A226&lt;=Daten!$B$8,LOOKUP($B226,Daten!$A$118:$A$167,Daten!$T$118:$T$167),"") &amp; " " &amp; IF($A226&lt;=Daten!$B$8,LOOKUP($B226,Daten!$A$118:$A$167,Daten!$U$118:$U$167),"")</f>
        <v xml:space="preserve"> </v>
      </c>
      <c r="I228" s="92"/>
      <c r="J228" s="18" t="str">
        <f>IF($A226&lt;=Daten!$B$8,LOOKUP($B226,Daten!$A$169:$A$218,Daten!$T$169:$T$218),"") &amp; " " &amp; IF($A226&lt;=Daten!$B$8,LOOKUP($B226,Daten!$A$169:$A$218,Daten!$U$169:$U$218),"")</f>
        <v xml:space="preserve"> </v>
      </c>
      <c r="K228" s="92"/>
      <c r="L228" s="18" t="str">
        <f>IF($A226&lt;=Daten!$B$8,LOOKUP($B226,Daten!$A$220:$A$269,Daten!$T$220:$T$269),"") &amp; " " &amp; IF($A226&lt;=Daten!$B$8,LOOKUP($B226,Daten!$A$220:$A$269,Daten!$U$220:$U$269),"")</f>
        <v xml:space="preserve"> </v>
      </c>
      <c r="M228" s="92"/>
      <c r="N228" s="18" t="str">
        <f>IF($A226&lt;=Daten!$B$8,LOOKUP($B226,Daten!$A$271:$A$320,Daten!$T$271:$T$320),"") &amp; " " &amp; IF($A226&lt;=Daten!$B$8,LOOKUP($B226,Daten!$A$271:$A$320,Daten!$U$271:$U$320),"")</f>
        <v xml:space="preserve"> </v>
      </c>
      <c r="O228" s="92"/>
      <c r="P228" s="18" t="str">
        <f>IF($A226&lt;=Daten!$B$8,LOOKUP($B226,Daten!$A$322:$A$371,Daten!$T$322:$T$371),"") &amp; " " &amp; IF($A226&lt;=Daten!$B$8,LOOKUP($B226,Daten!$A$322:$A$371,Daten!$U$322:$U$371),"")</f>
        <v xml:space="preserve"> </v>
      </c>
    </row>
    <row r="229" spans="1:16" ht="12.75" hidden="1" customHeight="1" x14ac:dyDescent="0.2">
      <c r="A229" s="38"/>
      <c r="B229" s="81"/>
      <c r="C229" s="92"/>
      <c r="D229" s="18" t="str">
        <f>IF($A226&lt;=Daten!$B$8,LOOKUP($B226,Daten!$A$16:$A$65,Daten!$V$16:$V$65),"") &amp; " " &amp; IF($A226&lt;=Daten!$B$8,LOOKUP($B226,Daten!$A$16:$A$65,Daten!$W$16:$W$65),"")</f>
        <v xml:space="preserve"> </v>
      </c>
      <c r="E229" s="92"/>
      <c r="F229" s="18" t="str">
        <f>IF($A226&lt;=Daten!$B$8,LOOKUP($B226,Daten!$A$67:$A$116,Daten!$V$67:$V$116),"") &amp; " " &amp; IF($A226&lt;=Daten!$B$8,LOOKUP($B226,Daten!$A$67:$A$116,Daten!$W$67:$W$116),"")</f>
        <v xml:space="preserve"> </v>
      </c>
      <c r="G229" s="92"/>
      <c r="H229" s="18" t="str">
        <f>IF($A226&lt;=Daten!$B$8,LOOKUP($B226,Daten!$A$118:$A$167,Daten!$V$118:$V$167),"") &amp; " " &amp; IF($A226&lt;=Daten!$B$8,LOOKUP($B226,Daten!$A$118:$A$167,Daten!$W$118:$W$167),"")</f>
        <v xml:space="preserve"> </v>
      </c>
      <c r="I229" s="92"/>
      <c r="J229" s="18" t="str">
        <f>IF($A226&lt;=Daten!$B$8,LOOKUP($B226,Daten!$A$169:$A$218,Daten!$V$169:$V$218),"") &amp; " " &amp; IF($A226&lt;=Daten!$B$8,LOOKUP($B226,Daten!$A$169:$A$218,Daten!$W$169:$W$218),"")</f>
        <v xml:space="preserve"> </v>
      </c>
      <c r="K229" s="92"/>
      <c r="L229" s="18" t="str">
        <f>IF($A226&lt;=Daten!$B$8,LOOKUP($B226,Daten!$A$220:$A$269,Daten!$V$220:$V$269),"") &amp; " " &amp; IF($A226&lt;=Daten!$B$8,LOOKUP($B226,Daten!$A$220:$A$269,Daten!$W$220:$W$269),"")</f>
        <v xml:space="preserve"> </v>
      </c>
      <c r="M229" s="92"/>
      <c r="N229" s="18" t="str">
        <f>IF($A226&lt;=Daten!$B$8,LOOKUP($B226,Daten!$A$271:$A$320,Daten!$V$271:$V$320),"") &amp; " " &amp; IF($A226&lt;=Daten!$B$8,LOOKUP($B226,Daten!$A$271:$A$320,Daten!$W$271:$W$320),"")</f>
        <v xml:space="preserve"> </v>
      </c>
      <c r="O229" s="92"/>
      <c r="P229" s="18" t="str">
        <f>IF($A226&lt;=Daten!$B$8,LOOKUP($B226,Daten!$A$322:$A$371,Daten!$V$322:$V$371),"") &amp; " " &amp; IF($A226&lt;=Daten!$B$8,LOOKUP($B226,Daten!$A$322:$A$371,Daten!$W$322:$W$371),"")</f>
        <v xml:space="preserve"> </v>
      </c>
    </row>
    <row r="230" spans="1:16" ht="12.75" hidden="1" customHeight="1" x14ac:dyDescent="0.2">
      <c r="A230" s="38"/>
      <c r="B230" s="81"/>
      <c r="C230" s="92"/>
      <c r="D230" s="18" t="str">
        <f>IF($A226&lt;=Daten!$B$8,LOOKUP($B226,Daten!$A$16:$A$65,Daten!$X$16:$X$65),"") &amp; " " &amp; IF($A226&lt;=Daten!$B$8,LOOKUP($B226,Daten!$A$16:$A$65,Daten!$Y$16:$Y$65),"")</f>
        <v xml:space="preserve"> </v>
      </c>
      <c r="E230" s="92"/>
      <c r="F230" s="18" t="str">
        <f>IF($A226&lt;=Daten!$B$8,LOOKUP($B226,Daten!$A$67:$A$116,Daten!$X$67:$X$116),"") &amp; " " &amp; IF($A226&lt;=Daten!$B$8,LOOKUP($B226,Daten!$A$67:$A$116,Daten!$Y$67:$Y$116),"")</f>
        <v xml:space="preserve"> </v>
      </c>
      <c r="G230" s="92"/>
      <c r="H230" s="18" t="str">
        <f>IF($A226&lt;=Daten!$B$8,LOOKUP($B226,Daten!$A$118:$A$167,Daten!$X$118:$X$167),"") &amp; " " &amp; IF($A226&lt;=Daten!$B$8,LOOKUP($B226,Daten!$A$118:$A$167,Daten!$Y$118:$Y$167),"")</f>
        <v xml:space="preserve"> </v>
      </c>
      <c r="I230" s="92"/>
      <c r="J230" s="18" t="str">
        <f>IF($A226&lt;=Daten!$B$8,LOOKUP($B226,Daten!$A$169:$A$218,Daten!$X$169:$X$218),"") &amp; " " &amp; IF($A226&lt;=Daten!$B$8,LOOKUP($B226,Daten!$A$169:$A$218,Daten!$Y$169:$Y$218),"")</f>
        <v xml:space="preserve"> </v>
      </c>
      <c r="K230" s="92"/>
      <c r="L230" s="18" t="str">
        <f>IF($A226&lt;=Daten!$B$8,LOOKUP($B226,Daten!$A$220:$A$269,Daten!$X$220:$X$269),"") &amp; " " &amp; IF($A226&lt;=Daten!$B$8,LOOKUP($B226,Daten!$A$220:$A$269,Daten!$Y$220:$Y$269),"")</f>
        <v xml:space="preserve"> </v>
      </c>
      <c r="M230" s="92"/>
      <c r="N230" s="18" t="str">
        <f>IF($A226&lt;=Daten!$B$8,LOOKUP($B226,Daten!$A$271:$A$320,Daten!$X$271:$X$320),"") &amp; " " &amp; IF($A226&lt;=Daten!$B$8,LOOKUP($B226,Daten!$A$271:$A$320,Daten!$Y$271:$Y$320),"")</f>
        <v xml:space="preserve"> </v>
      </c>
      <c r="O230" s="92"/>
      <c r="P230" s="18" t="str">
        <f>IF($A226&lt;=Daten!$B$8,LOOKUP($B226,Daten!$A$322:$A$371,Daten!$X$322:$X$371),"") &amp; " " &amp; IF($A226&lt;=Daten!$B$8,LOOKUP($B226,Daten!$A$322:$A$371,Daten!$Y$322:$Y$371),"")</f>
        <v xml:space="preserve"> </v>
      </c>
    </row>
    <row r="231" spans="1:16" ht="12.75" hidden="1" customHeight="1" x14ac:dyDescent="0.2">
      <c r="A231" s="38"/>
      <c r="B231" s="81"/>
      <c r="C231" s="100"/>
      <c r="D231" s="19" t="str">
        <f>IF($A226&lt;=Daten!$B$8,LOOKUP($B226,Daten!$A$16:$A$65,Daten!$Z$16:$Z$65),"") &amp; " " &amp; IF($A226&lt;=Daten!$B$8,LOOKUP($B226,Daten!$A$16:$A$65,Daten!$AA$16:$AA$65),"")</f>
        <v xml:space="preserve"> </v>
      </c>
      <c r="E231" s="100"/>
      <c r="F231" s="19" t="str">
        <f>IF($A226&lt;=Daten!$B$8,LOOKUP($B226,Daten!$A$67:$A$116,Daten!$Z$67:$Z$116),"") &amp; " " &amp; IF($A226&lt;=Daten!$B$8,LOOKUP($B226,Daten!$A$67:$A$116,Daten!$AA$67:$AA$116),"")</f>
        <v xml:space="preserve"> </v>
      </c>
      <c r="G231" s="100"/>
      <c r="H231" s="19" t="str">
        <f>IF($A226&lt;=Daten!$B$8,LOOKUP($B226,Daten!$A$118:$A$167,Daten!$Z$118:$Z$167),"") &amp; " " &amp; IF($A226&lt;=Daten!$B$8,LOOKUP($B226,Daten!$A$118:$A$167,Daten!$AA$118:$AA$167),"")</f>
        <v xml:space="preserve"> </v>
      </c>
      <c r="I231" s="100"/>
      <c r="J231" s="19" t="str">
        <f>IF($A226&lt;=Daten!$B$8,LOOKUP($B226,Daten!$A$169:$A$218,Daten!$Z$169:$Z$218),"") &amp; " " &amp; IF($A226&lt;=Daten!$B$8,LOOKUP($B226,Daten!$A$169:$A$218,Daten!$AA$169:$AA$218),"")</f>
        <v xml:space="preserve"> </v>
      </c>
      <c r="K231" s="100"/>
      <c r="L231" s="19" t="str">
        <f>IF($A226&lt;=Daten!$B$8,LOOKUP($B226,Daten!$A$220:$A$269,Daten!$Z$220:$Z$269),"") &amp; " " &amp; IF($A226&lt;=Daten!$B$8,LOOKUP($B226,Daten!$A$220:$A$269,Daten!$AA$220:$AA$269),"")</f>
        <v xml:space="preserve"> </v>
      </c>
      <c r="M231" s="100"/>
      <c r="N231" s="19" t="str">
        <f>IF($A226&lt;=Daten!$B$8,LOOKUP($B226,Daten!$A$271:$A$320,Daten!$Z$271:$Z$320),"") &amp; " " &amp; IF($A226&lt;=Daten!$B$8,LOOKUP($B226,Daten!$A$271:$A$320,Daten!$AA$271:$AA$320),"")</f>
        <v xml:space="preserve"> </v>
      </c>
      <c r="O231" s="100"/>
      <c r="P231" s="19" t="str">
        <f>IF($A226&lt;=Daten!$B$8,LOOKUP($B226,Daten!$A$322:$A$371,Daten!$Z$322:$Z$371),"") &amp; " " &amp; IF($A226&lt;=Daten!$B$8,LOOKUP($B226,Daten!$A$322:$A$371,Daten!$AA$322:$AA$371),"")</f>
        <v xml:space="preserve"> </v>
      </c>
    </row>
    <row r="232" spans="1:16" ht="12" hidden="1" customHeight="1" x14ac:dyDescent="0.2">
      <c r="A232" s="23"/>
      <c r="B232" s="15" t="str">
        <f>IF(AND($A226&lt;=Daten!$B$8,NOT(Daten!$B$11)),Daten!$D$10,"")</f>
        <v/>
      </c>
      <c r="C232" s="20" t="str">
        <f>IF(AND($A226&lt;=Daten!$B$8,NOT(Daten!$B$11)),LOOKUP($B226,Daten!$A$16:$A$65,Daten!$L$16:$L$65),"")</f>
        <v/>
      </c>
      <c r="D232" s="94" t="str">
        <f>IF($A226&lt;=Daten!$B$8,LOOKUP($B226,Daten!$A$16:$A$65,Daten!$E$16:$E$65),"")</f>
        <v/>
      </c>
      <c r="E232" s="20" t="str">
        <f>IF(AND($A226&lt;=Daten!$B$8,NOT(Daten!$B$11)),LOOKUP($B226,Daten!$A$67:$A$116,Daten!$L$67:$L$116),"")</f>
        <v/>
      </c>
      <c r="F232" s="94" t="str">
        <f>IF($A226&lt;=Daten!$B$8,LOOKUP($B226,Daten!$A$67:$A$116,Daten!$E$67:$E$116),"")</f>
        <v/>
      </c>
      <c r="G232" s="20" t="str">
        <f>IF(AND($A226&lt;=Daten!$B$8,NOT(Daten!$B$11)),LOOKUP($B226,Daten!$A$118:$A$167,Daten!$L$118:$L$167),"")</f>
        <v/>
      </c>
      <c r="H232" s="94" t="str">
        <f>IF($A226&lt;=Daten!$B$8,LOOKUP($B226,Daten!$A$118:$A$167,Daten!$E$118:$E$167),"")</f>
        <v/>
      </c>
      <c r="I232" s="20" t="str">
        <f>IF(AND($A226&lt;=Daten!$B$8,NOT(Daten!$B$11)),LOOKUP($B226,Daten!$A$169:$A$218,Daten!$L$169:$L$218),"")</f>
        <v/>
      </c>
      <c r="J232" s="94" t="str">
        <f>IF($A226&lt;=Daten!$B$8,LOOKUP($B226,Daten!$A$169:$A$218,Daten!$E$169:$E$218),"")</f>
        <v/>
      </c>
      <c r="K232" s="20" t="str">
        <f>IF(AND($A226&lt;=Daten!$B$8,NOT(Daten!$B$11)),LOOKUP($B226,Daten!$A$220:$A$269,Daten!$L$220:$L$269),"")</f>
        <v/>
      </c>
      <c r="L232" s="94" t="str">
        <f>IF($A226&lt;=Daten!$B$8,LOOKUP($B226,Daten!$A$220:$A$269,Daten!$E$220:$E$269),"")</f>
        <v/>
      </c>
      <c r="M232" s="20" t="str">
        <f>IF(AND($A226&lt;=Daten!$B$8,NOT(Daten!$B$11)),LOOKUP($B226,Daten!$A$271:$A$320,Daten!$L$271:$L$320),"")</f>
        <v/>
      </c>
      <c r="N232" s="94" t="str">
        <f>IF($A226&lt;=Daten!$B$8,LOOKUP($B226,Daten!$A$271:$A$320,Daten!$E$271:$E$320),"")</f>
        <v/>
      </c>
      <c r="O232" s="20" t="str">
        <f>IF(AND($A226&lt;=Daten!$B$8,NOT(Daten!$B$11)),LOOKUP($B226,Daten!$A$322:$A$371,Daten!$L$322:$L$371),"")</f>
        <v/>
      </c>
      <c r="P232" s="94" t="str">
        <f>IF($A226&lt;=Daten!$B$8,LOOKUP($B226,Daten!$A$322:$A$371,Daten!$E$322:$E$371),"")</f>
        <v/>
      </c>
    </row>
    <row r="233" spans="1:16" s="14" customFormat="1" ht="12" hidden="1" customHeight="1" x14ac:dyDescent="0.2">
      <c r="B233" s="15" t="str">
        <f>IF(AND($A226&lt;=Daten!$B$8,NOT(Daten!$B$11)),Daten!$E$10,"")</f>
        <v/>
      </c>
      <c r="C233" s="20" t="str">
        <f>IF(AND($A226&lt;=Daten!$B$8,NOT(Daten!$B$11)),LOOKUP($B226,Daten!$A$16:$A$65,Daten!$M$16:$M$65),"")</f>
        <v/>
      </c>
      <c r="D233" s="95"/>
      <c r="E233" s="20" t="str">
        <f>IF(AND($A226&lt;=Daten!$B$8,NOT(Daten!$B$11)),LOOKUP($B226,Daten!$A$67:$A$116,Daten!$M$67:$M$116),"")</f>
        <v/>
      </c>
      <c r="F233" s="95"/>
      <c r="G233" s="20" t="str">
        <f>IF(AND($A226&lt;=Daten!$B$8,NOT(Daten!$B$11)),LOOKUP($B226,Daten!$A$118:$A$167,Daten!$M$118:$M$167),"")</f>
        <v/>
      </c>
      <c r="H233" s="95"/>
      <c r="I233" s="20" t="str">
        <f>IF(AND($A226&lt;=Daten!$B$8,NOT(Daten!$B$11)),LOOKUP($B226,Daten!$A$169:$A$218,Daten!$M$169:$M$218),"")</f>
        <v/>
      </c>
      <c r="J233" s="95"/>
      <c r="K233" s="20" t="str">
        <f>IF(AND($A226&lt;=Daten!$B$8,NOT(Daten!$B$11)),LOOKUP($B226,Daten!$A$220:$A$269,Daten!$M$220:$M$269),"")</f>
        <v/>
      </c>
      <c r="L233" s="95"/>
      <c r="M233" s="20" t="str">
        <f>IF(AND($A226&lt;=Daten!$B$8,NOT(Daten!$B$11)),LOOKUP($B226,Daten!$A$271:$A$320,Daten!$M$271:$M$320),"")</f>
        <v/>
      </c>
      <c r="N233" s="95"/>
      <c r="O233" s="20" t="str">
        <f>IF(AND($A226&lt;=Daten!$B$8,NOT(Daten!$B$11)),LOOKUP($B226,Daten!$A$322:$A$371,Daten!$M$322:$M$371),"")</f>
        <v/>
      </c>
      <c r="P233" s="95"/>
    </row>
    <row r="234" spans="1:16" s="14" customFormat="1" ht="12" hidden="1" customHeight="1" x14ac:dyDescent="0.2">
      <c r="B234" s="15" t="str">
        <f>IF(AND($A226&lt;=Daten!$B$8,NOT(Daten!$B$11)),Daten!$F$10,"")</f>
        <v/>
      </c>
      <c r="C234" s="20" t="str">
        <f>IF(AND($A226&lt;=Daten!$B$8,NOT(Daten!$B$11)),LOOKUP($B226,Daten!$A$16:$A$65,Daten!$N$16:$N$65),"")</f>
        <v/>
      </c>
      <c r="D234" s="96"/>
      <c r="E234" s="20" t="str">
        <f>IF(AND($A226&lt;=Daten!$B$8,NOT(Daten!$B$11)),LOOKUP($B226,Daten!$A$67:$A$116,Daten!$N$67:$N$116),"")</f>
        <v/>
      </c>
      <c r="F234" s="96"/>
      <c r="G234" s="20" t="str">
        <f>IF(AND($A226&lt;=Daten!$B$8,NOT(Daten!$B$11)),LOOKUP($B226,Daten!$A$118:$A$167,Daten!$N$118:$N$167),"")</f>
        <v/>
      </c>
      <c r="H234" s="96"/>
      <c r="I234" s="20" t="str">
        <f>IF(AND($A226&lt;=Daten!$B$8,NOT(Daten!$B$11)),LOOKUP($B226,Daten!$A$169:$A$218,Daten!$N$169:$N$218),"")</f>
        <v/>
      </c>
      <c r="J234" s="96"/>
      <c r="K234" s="20" t="str">
        <f>IF(AND($A226&lt;=Daten!$B$8,NOT(Daten!$B$11)),LOOKUP($B226,Daten!$A$220:$A$269,Daten!$N$220:$N$269),"")</f>
        <v/>
      </c>
      <c r="L234" s="96"/>
      <c r="M234" s="20" t="str">
        <f>IF(AND($A226&lt;=Daten!$B$8,NOT(Daten!$B$11)),LOOKUP($B226,Daten!$A$271:$A$320,Daten!$N$271:$N$320),"")</f>
        <v/>
      </c>
      <c r="N234" s="96"/>
      <c r="O234" s="20" t="str">
        <f>IF(AND($A226&lt;=Daten!$B$8,NOT(Daten!$B$11)),LOOKUP($B226,Daten!$A$322:$A$371,Daten!$N$322:$N$371),"")</f>
        <v/>
      </c>
      <c r="P234" s="96"/>
    </row>
    <row r="235" spans="1:16" ht="12.75" hidden="1" customHeight="1" x14ac:dyDescent="0.2">
      <c r="A235" s="37">
        <v>27</v>
      </c>
      <c r="B235" s="80" t="str">
        <f>IF($A235&lt;=Daten!$B$8,Daten!$AB$9,"")</f>
        <v/>
      </c>
      <c r="C235" s="82" t="str">
        <f>IF(A235&lt;=Daten!$B$8,LOOKUP(B235,Daten!$A$16:$A$65,Daten!$C$16:$C$65),"")</f>
        <v/>
      </c>
      <c r="D235" s="11" t="str">
        <f>IF($A235&lt;=Daten!$B$8,LOOKUP($B235,Daten!$A$16:$A$65,Daten!$P$16:$P$65),"") &amp; " " &amp; IF($A235&lt;=Daten!$B$8,LOOKUP($B235,Daten!$A$16:$A$65,Daten!$Q$16:$Q$65),"")</f>
        <v xml:space="preserve"> </v>
      </c>
      <c r="E235" s="82" t="str">
        <f>IF($A235&lt;=Daten!$B$8,LOOKUP($B235,Daten!$A67:$A116,Daten!$C67:$C116),"")</f>
        <v/>
      </c>
      <c r="F235" s="11" t="str">
        <f>IF($A235&lt;=Daten!$B$8,LOOKUP($B235,Daten!$A$67:$A$116,Daten!$P$67:$P$116),"") &amp; " " &amp; IF($A235&lt;=Daten!$B$8,LOOKUP($B235,Daten!$A$67:$A$116,Daten!$Q$67:$Q$116),"")</f>
        <v xml:space="preserve"> </v>
      </c>
      <c r="G235" s="82" t="str">
        <f>IF($A235&lt;=Daten!$B$8,LOOKUP($B235,Daten!$A118:$A167,Daten!$C118:$C167),"")</f>
        <v/>
      </c>
      <c r="H235" s="11" t="str">
        <f>IF($A235&lt;=Daten!$B$8,LOOKUP($B235,Daten!$A$118:$A$167,Daten!$P$118:$P$167),"") &amp; " " &amp; IF($A235&lt;=Daten!$B$8,LOOKUP($B235,Daten!$A$118:$A$167,Daten!$Q$118:$Q$167),"")</f>
        <v xml:space="preserve"> </v>
      </c>
      <c r="I235" s="82" t="str">
        <f>IF($A235&lt;=Daten!$B$8,LOOKUP($B235,Daten!$A169:$A218,Daten!$C169:$C218),"")</f>
        <v/>
      </c>
      <c r="J235" s="11" t="str">
        <f>IF($A235&lt;=Daten!$B$8,LOOKUP($B235,Daten!$A$169:$A$218,Daten!$P$169:$P$218),"") &amp; " " &amp; IF($A235&lt;=Daten!$B$8,LOOKUP($B235,Daten!$A$169:$A$218,Daten!$Q$169:$Q$218),"")</f>
        <v xml:space="preserve"> </v>
      </c>
      <c r="K235" s="82" t="str">
        <f>IF($A235&lt;=Daten!$B$8,LOOKUP($B235,Daten!$A220:$A269,Daten!$C220:$C269),"")</f>
        <v/>
      </c>
      <c r="L235" s="11" t="str">
        <f>IF($A235&lt;=Daten!$B$8,LOOKUP($B235,Daten!$A$220:$A$269,Daten!$P$220:$P$269),"") &amp; " " &amp; IF($A235&lt;=Daten!$B$8,LOOKUP($B235,Daten!$A$220:$A$269,Daten!$Q$220:$Q$269),"")</f>
        <v xml:space="preserve"> </v>
      </c>
      <c r="M235" s="82" t="str">
        <f>IF($A235&lt;=Daten!$B$8,LOOKUP($B235,Daten!$A271:$A320,Daten!$C271:$C320),"")</f>
        <v/>
      </c>
      <c r="N235" s="11" t="str">
        <f>IF($A235&lt;=Daten!$B$8,LOOKUP($B235,Daten!$A$271:$A$320,Daten!$P$271:$P$320),"") &amp; " " &amp; IF($A235&lt;=Daten!$B$8,LOOKUP($B235,Daten!$A$271:$A$320,Daten!$Q$271:$Q$320),"")</f>
        <v xml:space="preserve"> </v>
      </c>
      <c r="O235" s="82" t="str">
        <f>IF($A235&lt;=Daten!$B$8,LOOKUP($B235,Daten!$A322:$A371,Daten!$C322:$C371),"")</f>
        <v/>
      </c>
      <c r="P235" s="11" t="str">
        <f>IF($A235&lt;=Daten!$B$8,LOOKUP($B235,Daten!$A$322:$A$371,Daten!$P$322:$P$371),"") &amp; " " &amp; IF($A235&lt;=Daten!$B$8,LOOKUP($B235,Daten!$A$322:$A$371,Daten!$Q$322:$Q$371),"")</f>
        <v xml:space="preserve"> </v>
      </c>
    </row>
    <row r="236" spans="1:16" ht="12.75" hidden="1" customHeight="1" x14ac:dyDescent="0.2">
      <c r="A236" s="38"/>
      <c r="B236" s="81"/>
      <c r="C236" s="83"/>
      <c r="D236" s="12" t="str">
        <f>IF($A235&lt;=Daten!$B$8,LOOKUP($B235,Daten!$A$16:$A$65,Daten!$R$16:$R$65),"") &amp; " " &amp; IF($A235&lt;=Daten!$B$8,LOOKUP($B235,Daten!$A$16:$A$65,Daten!$S$16:$S$65),"")</f>
        <v xml:space="preserve"> </v>
      </c>
      <c r="E236" s="83"/>
      <c r="F236" s="12" t="str">
        <f>IF($A235&lt;=Daten!$B$8,LOOKUP($B235,Daten!$A$67:$A$116,Daten!$R$67:$R$116),"") &amp; " " &amp; IF($A235&lt;=Daten!$B$8,LOOKUP($B235,Daten!$A$67:$A$116,Daten!$S$67:$S$116),"")</f>
        <v xml:space="preserve"> </v>
      </c>
      <c r="G236" s="83"/>
      <c r="H236" s="12" t="str">
        <f>IF($A235&lt;=Daten!$B$8,LOOKUP($B235,Daten!$A$118:$A$167,Daten!$R$118:$R$167),"") &amp; " " &amp; IF($A235&lt;=Daten!$B$8,LOOKUP($B235,Daten!$A$118:$A$167,Daten!$S$118:$S$167),"")</f>
        <v xml:space="preserve"> </v>
      </c>
      <c r="I236" s="83"/>
      <c r="J236" s="12" t="str">
        <f>IF($A235&lt;=Daten!$B$8,LOOKUP($B235,Daten!$A$169:$A$218,Daten!$R$169:$R$218),"") &amp; " " &amp; IF($A235&lt;=Daten!$B$8,LOOKUP($B235,Daten!$A$169:$A$218,Daten!$S$169:$S$218),"")</f>
        <v xml:space="preserve"> </v>
      </c>
      <c r="K236" s="83"/>
      <c r="L236" s="12" t="str">
        <f>IF($A235&lt;=Daten!$B$8,LOOKUP($B235,Daten!$A$220:$A$269,Daten!$R$220:$R$269),"") &amp; " " &amp; IF($A235&lt;=Daten!$B$8,LOOKUP($B235,Daten!$A$220:$A$269,Daten!$S$220:$S$269),"")</f>
        <v xml:space="preserve"> </v>
      </c>
      <c r="M236" s="83"/>
      <c r="N236" s="12" t="str">
        <f>IF($A235&lt;=Daten!$B$8,LOOKUP($B235,Daten!$A$271:$A$320,Daten!$R$271:$R$320),"") &amp; " " &amp; IF($A235&lt;=Daten!$B$8,LOOKUP($B235,Daten!$A$271:$A$320,Daten!$S$271:$S$320),"")</f>
        <v xml:space="preserve"> </v>
      </c>
      <c r="O236" s="83"/>
      <c r="P236" s="12" t="str">
        <f>IF($A235&lt;=Daten!$B$8,LOOKUP($B235,Daten!$A$322:$A$371,Daten!$R$322:$R$371),"") &amp; " " &amp; IF($A235&lt;=Daten!$B$8,LOOKUP($B235,Daten!$A$322:$A$371,Daten!$S$322:$S$371),"")</f>
        <v xml:space="preserve"> </v>
      </c>
    </row>
    <row r="237" spans="1:16" ht="12.75" hidden="1" customHeight="1" x14ac:dyDescent="0.2">
      <c r="A237" s="38"/>
      <c r="B237" s="81"/>
      <c r="C237" s="83"/>
      <c r="D237" s="12" t="str">
        <f>IF($A235&lt;=Daten!$B$8,LOOKUP($B235,Daten!$A$16:$A$65,Daten!$T$16:$T$65),"") &amp; " " &amp; IF($A235&lt;=Daten!$B$8,LOOKUP($B235,Daten!$A$16:$A$65,Daten!$U$16:$U$65),"")</f>
        <v xml:space="preserve"> </v>
      </c>
      <c r="E237" s="83"/>
      <c r="F237" s="12" t="str">
        <f>IF($A235&lt;=Daten!$B$8,LOOKUP($B235,Daten!$A$67:$A$116,Daten!$T$67:$T$116),"") &amp; " " &amp; IF($A235&lt;=Daten!$B$8,LOOKUP($B235,Daten!$A$67:$A$116,Daten!$U$67:$U$116),"")</f>
        <v xml:space="preserve"> </v>
      </c>
      <c r="G237" s="83"/>
      <c r="H237" s="12" t="str">
        <f>IF($A235&lt;=Daten!$B$8,LOOKUP($B235,Daten!$A$118:$A$167,Daten!$T$118:$T$167),"") &amp; " " &amp; IF($A235&lt;=Daten!$B$8,LOOKUP($B235,Daten!$A$118:$A$167,Daten!$U$118:$U$167),"")</f>
        <v xml:space="preserve"> </v>
      </c>
      <c r="I237" s="83"/>
      <c r="J237" s="12" t="str">
        <f>IF($A235&lt;=Daten!$B$8,LOOKUP($B235,Daten!$A$169:$A$218,Daten!$T$169:$T$218),"") &amp; " " &amp; IF($A235&lt;=Daten!$B$8,LOOKUP($B235,Daten!$A$169:$A$218,Daten!$U$169:$U$218),"")</f>
        <v xml:space="preserve"> </v>
      </c>
      <c r="K237" s="83"/>
      <c r="L237" s="12" t="str">
        <f>IF($A235&lt;=Daten!$B$8,LOOKUP($B235,Daten!$A$220:$A$269,Daten!$T$220:$T$269),"") &amp; " " &amp; IF($A235&lt;=Daten!$B$8,LOOKUP($B235,Daten!$A$220:$A$269,Daten!$U$220:$U$269),"")</f>
        <v xml:space="preserve"> </v>
      </c>
      <c r="M237" s="83"/>
      <c r="N237" s="12" t="str">
        <f>IF($A235&lt;=Daten!$B$8,LOOKUP($B235,Daten!$A$271:$A$320,Daten!$T$271:$T$320),"") &amp; " " &amp; IF($A235&lt;=Daten!$B$8,LOOKUP($B235,Daten!$A$271:$A$320,Daten!$U$271:$U$320),"")</f>
        <v xml:space="preserve"> </v>
      </c>
      <c r="O237" s="83"/>
      <c r="P237" s="12" t="str">
        <f>IF($A235&lt;=Daten!$B$8,LOOKUP($B235,Daten!$A$322:$A$371,Daten!$T$322:$T$371),"") &amp; " " &amp; IF($A235&lt;=Daten!$B$8,LOOKUP($B235,Daten!$A$322:$A$371,Daten!$U$322:$U$371),"")</f>
        <v xml:space="preserve"> </v>
      </c>
    </row>
    <row r="238" spans="1:16" ht="12.75" hidden="1" customHeight="1" x14ac:dyDescent="0.2">
      <c r="A238" s="38"/>
      <c r="B238" s="81"/>
      <c r="C238" s="83"/>
      <c r="D238" s="12" t="str">
        <f>IF($A235&lt;=Daten!$B$8,LOOKUP($B235,Daten!$A$16:$A$65,Daten!$V$16:$V$65),"") &amp; " " &amp; IF($A235&lt;=Daten!$B$8,LOOKUP($B235,Daten!$A$16:$A$65,Daten!$W$16:$W$65),"")</f>
        <v xml:space="preserve"> </v>
      </c>
      <c r="E238" s="83"/>
      <c r="F238" s="12" t="str">
        <f>IF($A235&lt;=Daten!$B$8,LOOKUP($B235,Daten!$A$67:$A$116,Daten!$V$67:$V$116),"") &amp; " " &amp; IF($A235&lt;=Daten!$B$8,LOOKUP($B235,Daten!$A$67:$A$116,Daten!$W$67:$W$116),"")</f>
        <v xml:space="preserve"> </v>
      </c>
      <c r="G238" s="83"/>
      <c r="H238" s="12" t="str">
        <f>IF($A235&lt;=Daten!$B$8,LOOKUP($B235,Daten!$A$118:$A$167,Daten!$V$118:$V$167),"") &amp; " " &amp; IF($A235&lt;=Daten!$B$8,LOOKUP($B235,Daten!$A$118:$A$167,Daten!$W$118:$W$167),"")</f>
        <v xml:space="preserve"> </v>
      </c>
      <c r="I238" s="83"/>
      <c r="J238" s="12" t="str">
        <f>IF($A235&lt;=Daten!$B$8,LOOKUP($B235,Daten!$A$169:$A$218,Daten!$V$169:$V$218),"") &amp; " " &amp; IF($A235&lt;=Daten!$B$8,LOOKUP($B235,Daten!$A$169:$A$218,Daten!$W$169:$W$218),"")</f>
        <v xml:space="preserve"> </v>
      </c>
      <c r="K238" s="83"/>
      <c r="L238" s="12" t="str">
        <f>IF($A235&lt;=Daten!$B$8,LOOKUP($B235,Daten!$A$220:$A$269,Daten!$V$220:$V$269),"") &amp; " " &amp; IF($A235&lt;=Daten!$B$8,LOOKUP($B235,Daten!$A$220:$A$269,Daten!$W$220:$W$269),"")</f>
        <v xml:space="preserve"> </v>
      </c>
      <c r="M238" s="83"/>
      <c r="N238" s="12" t="str">
        <f>IF($A235&lt;=Daten!$B$8,LOOKUP($B235,Daten!$A$271:$A$320,Daten!$V$271:$V$320),"") &amp; " " &amp; IF($A235&lt;=Daten!$B$8,LOOKUP($B235,Daten!$A$271:$A$320,Daten!$W$271:$W$320),"")</f>
        <v xml:space="preserve"> </v>
      </c>
      <c r="O238" s="83"/>
      <c r="P238" s="12" t="str">
        <f>IF($A235&lt;=Daten!$B$8,LOOKUP($B235,Daten!$A$322:$A$371,Daten!$V$322:$V$371),"") &amp; " " &amp; IF($A235&lt;=Daten!$B$8,LOOKUP($B235,Daten!$A$322:$A$371,Daten!$W$322:$W$371),"")</f>
        <v xml:space="preserve"> </v>
      </c>
    </row>
    <row r="239" spans="1:16" ht="12.75" hidden="1" customHeight="1" x14ac:dyDescent="0.2">
      <c r="A239" s="38"/>
      <c r="B239" s="81"/>
      <c r="C239" s="83"/>
      <c r="D239" s="12" t="str">
        <f>IF($A235&lt;=Daten!$B$8,LOOKUP($B235,Daten!$A$16:$A$65,Daten!$X$16:$X$65),"") &amp; " " &amp; IF($A235&lt;=Daten!$B$8,LOOKUP($B235,Daten!$A$16:$A$65,Daten!$Y$16:$Y$65),"")</f>
        <v xml:space="preserve"> </v>
      </c>
      <c r="E239" s="83"/>
      <c r="F239" s="12" t="str">
        <f>IF($A235&lt;=Daten!$B$8,LOOKUP($B235,Daten!$A$67:$A$116,Daten!$X$67:$X$116),"") &amp; " " &amp; IF($A235&lt;=Daten!$B$8,LOOKUP($B235,Daten!$A$67:$A$116,Daten!$Y$67:$Y$116),"")</f>
        <v xml:space="preserve"> </v>
      </c>
      <c r="G239" s="83"/>
      <c r="H239" s="12" t="str">
        <f>IF($A235&lt;=Daten!$B$8,LOOKUP($B235,Daten!$A$118:$A$167,Daten!$X$118:$X$167),"") &amp; " " &amp; IF($A235&lt;=Daten!$B$8,LOOKUP($B235,Daten!$A$118:$A$167,Daten!$Y$118:$Y$167),"")</f>
        <v xml:space="preserve"> </v>
      </c>
      <c r="I239" s="83"/>
      <c r="J239" s="12" t="str">
        <f>IF($A235&lt;=Daten!$B$8,LOOKUP($B235,Daten!$A$169:$A$218,Daten!$X$169:$X$218),"") &amp; " " &amp; IF($A235&lt;=Daten!$B$8,LOOKUP($B235,Daten!$A$169:$A$218,Daten!$Y$169:$Y$218),"")</f>
        <v xml:space="preserve"> </v>
      </c>
      <c r="K239" s="83"/>
      <c r="L239" s="12" t="str">
        <f>IF($A235&lt;=Daten!$B$8,LOOKUP($B235,Daten!$A$220:$A$269,Daten!$X$220:$X$269),"") &amp; " " &amp; IF($A235&lt;=Daten!$B$8,LOOKUP($B235,Daten!$A$220:$A$269,Daten!$Y$220:$Y$269),"")</f>
        <v xml:space="preserve"> </v>
      </c>
      <c r="M239" s="83"/>
      <c r="N239" s="12" t="str">
        <f>IF($A235&lt;=Daten!$B$8,LOOKUP($B235,Daten!$A$271:$A$320,Daten!$X$271:$X$320),"") &amp; " " &amp; IF($A235&lt;=Daten!$B$8,LOOKUP($B235,Daten!$A$271:$A$320,Daten!$Y$271:$Y$320),"")</f>
        <v xml:space="preserve"> </v>
      </c>
      <c r="O239" s="83"/>
      <c r="P239" s="12" t="str">
        <f>IF($A235&lt;=Daten!$B$8,LOOKUP($B235,Daten!$A$322:$A$371,Daten!$X$322:$X$371),"") &amp; " " &amp; IF($A235&lt;=Daten!$B$8,LOOKUP($B235,Daten!$A$322:$A$371,Daten!$Y$322:$Y$371),"")</f>
        <v xml:space="preserve"> </v>
      </c>
    </row>
    <row r="240" spans="1:16" ht="12.75" hidden="1" customHeight="1" x14ac:dyDescent="0.2">
      <c r="A240" s="38"/>
      <c r="B240" s="81"/>
      <c r="C240" s="84"/>
      <c r="D240" s="13" t="str">
        <f>IF($A235&lt;=Daten!$B$8,LOOKUP($B235,Daten!$A$16:$A$65,Daten!$Z$16:$Z$65),"") &amp; " " &amp; IF($A235&lt;=Daten!$B$8,LOOKUP($B235,Daten!$A$16:$A$65,Daten!$AA$16:$AA$65),"")</f>
        <v xml:space="preserve"> </v>
      </c>
      <c r="E240" s="84"/>
      <c r="F240" s="13" t="str">
        <f>IF($A235&lt;=Daten!$B$8,LOOKUP($B235,Daten!$A$67:$A$116,Daten!$Z$67:$Z$116),"") &amp; " " &amp; IF($A235&lt;=Daten!$B$8,LOOKUP($B235,Daten!$A$67:$A$116,Daten!$AA$67:$AA$116),"")</f>
        <v xml:space="preserve"> </v>
      </c>
      <c r="G240" s="84"/>
      <c r="H240" s="13" t="str">
        <f>IF($A235&lt;=Daten!$B$8,LOOKUP($B235,Daten!$A$118:$A$167,Daten!$Z$118:$Z$167),"") &amp; " " &amp; IF($A235&lt;=Daten!$B$8,LOOKUP($B235,Daten!$A$118:$A$167,Daten!$AA$118:$AA$167),"")</f>
        <v xml:space="preserve"> </v>
      </c>
      <c r="I240" s="84"/>
      <c r="J240" s="13" t="str">
        <f>IF($A235&lt;=Daten!$B$8,LOOKUP($B235,Daten!$A$169:$A$218,Daten!$Z$169:$Z$218),"") &amp; " " &amp; IF($A235&lt;=Daten!$B$8,LOOKUP($B235,Daten!$A$169:$A$218,Daten!$AA$169:$AA$218),"")</f>
        <v xml:space="preserve"> </v>
      </c>
      <c r="K240" s="84"/>
      <c r="L240" s="13" t="str">
        <f>IF($A235&lt;=Daten!$B$8,LOOKUP($B235,Daten!$A$220:$A$269,Daten!$Z$220:$Z$269),"") &amp; " " &amp; IF($A235&lt;=Daten!$B$8,LOOKUP($B235,Daten!$A$220:$A$269,Daten!$AA$220:$AA$269),"")</f>
        <v xml:space="preserve"> </v>
      </c>
      <c r="M240" s="84"/>
      <c r="N240" s="13" t="str">
        <f>IF($A235&lt;=Daten!$B$8,LOOKUP($B235,Daten!$A$271:$A$320,Daten!$Z$271:$Z$320),"") &amp; " " &amp; IF($A235&lt;=Daten!$B$8,LOOKUP($B235,Daten!$A$271:$A$320,Daten!$AA$271:$AA$320),"")</f>
        <v xml:space="preserve"> </v>
      </c>
      <c r="O240" s="84"/>
      <c r="P240" s="13" t="str">
        <f>IF($A235&lt;=Daten!$B$8,LOOKUP($B235,Daten!$A$322:$A$371,Daten!$Z$322:$Z$371),"") &amp; " " &amp; IF($A235&lt;=Daten!$B$8,LOOKUP($B235,Daten!$A$322:$A$371,Daten!$AA$322:$AA$371),"")</f>
        <v xml:space="preserve"> </v>
      </c>
    </row>
    <row r="241" spans="1:16" ht="12" hidden="1" customHeight="1" x14ac:dyDescent="0.2">
      <c r="A241" s="23"/>
      <c r="B241" s="15" t="str">
        <f>IF(AND($A235&lt;=Daten!$B$8,NOT(Daten!$B$11)),Daten!$D$10,"")</f>
        <v/>
      </c>
      <c r="C241" s="16" t="str">
        <f>IF(AND($A235&lt;=Daten!$B$8,NOT(Daten!$B$11)),LOOKUP($B235,Daten!$A$16:$A$65,Daten!$L$16:$L$65),"")</f>
        <v/>
      </c>
      <c r="D241" s="86" t="str">
        <f>IF($A235&lt;=Daten!$B$8,LOOKUP($B235,Daten!$A$16:$A$65,Daten!$E$16:$E$65),"")</f>
        <v/>
      </c>
      <c r="E241" s="16" t="str">
        <f>IF(AND($A235&lt;=Daten!$B$8,NOT(Daten!$B$11)),LOOKUP($B235,Daten!$A$67:$A$116,Daten!$L$67:$L$116),"")</f>
        <v/>
      </c>
      <c r="F241" s="86" t="str">
        <f>IF($A235&lt;=Daten!$B$8,LOOKUP($B235,Daten!$A$67:$A$116,Daten!$E$67:$E$116),"")</f>
        <v/>
      </c>
      <c r="G241" s="16" t="str">
        <f>IF(AND($A235&lt;=Daten!$B$8,NOT(Daten!$B$11)),LOOKUP($B235,Daten!$A$118:$A$167,Daten!$L$118:$L$167),"")</f>
        <v/>
      </c>
      <c r="H241" s="86" t="str">
        <f>IF($A235&lt;=Daten!$B$8,LOOKUP($B235,Daten!$A$118:$A$167,Daten!$E$118:$E$167),"")</f>
        <v/>
      </c>
      <c r="I241" s="16" t="str">
        <f>IF(AND($A235&lt;=Daten!$B$8,NOT(Daten!$B$11)),LOOKUP($B235,Daten!$A$169:$A$218,Daten!$L$169:$L$218),"")</f>
        <v/>
      </c>
      <c r="J241" s="86" t="str">
        <f>IF($A235&lt;=Daten!$B$8,LOOKUP($B235,Daten!$A$169:$A$218,Daten!$E$169:$E$218),"")</f>
        <v/>
      </c>
      <c r="K241" s="16" t="str">
        <f>IF(AND($A235&lt;=Daten!$B$8,NOT(Daten!$B$11)),LOOKUP($B235,Daten!$A$220:$A$269,Daten!$L$220:$L$269),"")</f>
        <v/>
      </c>
      <c r="L241" s="86" t="str">
        <f>IF($A235&lt;=Daten!$B$8,LOOKUP($B235,Daten!$A$220:$A$269,Daten!$E$220:$E$269),"")</f>
        <v/>
      </c>
      <c r="M241" s="16" t="str">
        <f>IF(AND($A235&lt;=Daten!$B$8,NOT(Daten!$B$11)),LOOKUP($B235,Daten!$A$271:$A$320,Daten!$L$271:$L$320),"")</f>
        <v/>
      </c>
      <c r="N241" s="86" t="str">
        <f>IF($A235&lt;=Daten!$B$8,LOOKUP($B235,Daten!$A$271:$A$320,Daten!$E$271:$E$320),"")</f>
        <v/>
      </c>
      <c r="O241" s="16" t="str">
        <f>IF(AND($A235&lt;=Daten!$B$8,NOT(Daten!$B$11)),LOOKUP($B235,Daten!$A$322:$A$371,Daten!$L$322:$L$371),"")</f>
        <v/>
      </c>
      <c r="P241" s="86" t="str">
        <f>IF($A235&lt;=Daten!$B$8,LOOKUP($B235,Daten!$A$322:$A$371,Daten!$E$322:$E$371),"")</f>
        <v/>
      </c>
    </row>
    <row r="242" spans="1:16" s="14" customFormat="1" ht="12" hidden="1" customHeight="1" x14ac:dyDescent="0.2">
      <c r="B242" s="15" t="str">
        <f>IF(AND($A235&lt;=Daten!$B$8,NOT(Daten!$B$11)),Daten!$E$10,"")</f>
        <v/>
      </c>
      <c r="C242" s="16" t="str">
        <f>IF(AND($A235&lt;=Daten!$B$8,NOT(Daten!$B$11)),LOOKUP($B235,Daten!$A$16:$A$65,Daten!$M$16:$M$65),"")</f>
        <v/>
      </c>
      <c r="D242" s="87"/>
      <c r="E242" s="16" t="str">
        <f>IF(AND($A235&lt;=Daten!$B$8,NOT(Daten!$B$11)),LOOKUP($B235,Daten!$A$67:$A$116,Daten!$M$67:$M$116),"")</f>
        <v/>
      </c>
      <c r="F242" s="87"/>
      <c r="G242" s="16" t="str">
        <f>IF(AND($A235&lt;=Daten!$B$8,NOT(Daten!$B$11)),LOOKUP($B235,Daten!$A$118:$A$167,Daten!$M$118:$M$167),"")</f>
        <v/>
      </c>
      <c r="H242" s="87"/>
      <c r="I242" s="16" t="str">
        <f>IF(AND($A235&lt;=Daten!$B$8,NOT(Daten!$B$11)),LOOKUP($B235,Daten!$A$169:$A$218,Daten!$M$169:$M$218),"")</f>
        <v/>
      </c>
      <c r="J242" s="87"/>
      <c r="K242" s="16" t="str">
        <f>IF(AND($A235&lt;=Daten!$B$8,NOT(Daten!$B$11)),LOOKUP($B235,Daten!$A$220:$A$269,Daten!$M$220:$M$269),"")</f>
        <v/>
      </c>
      <c r="L242" s="87"/>
      <c r="M242" s="16" t="str">
        <f>IF(AND($A235&lt;=Daten!$B$8,NOT(Daten!$B$11)),LOOKUP($B235,Daten!$A$271:$A$320,Daten!$M$271:$M$320),"")</f>
        <v/>
      </c>
      <c r="N242" s="87"/>
      <c r="O242" s="16" t="str">
        <f>IF(AND($A235&lt;=Daten!$B$8,NOT(Daten!$B$11)),LOOKUP($B235,Daten!$A$322:$A$371,Daten!$M$322:$M$371),"")</f>
        <v/>
      </c>
      <c r="P242" s="87"/>
    </row>
    <row r="243" spans="1:16" s="14" customFormat="1" ht="12" hidden="1" customHeight="1" x14ac:dyDescent="0.2">
      <c r="B243" s="15" t="str">
        <f>IF(AND($A235&lt;=Daten!$B$8,NOT(Daten!$B$11)),Daten!$F$10,"")</f>
        <v/>
      </c>
      <c r="C243" s="16" t="str">
        <f>IF(AND($A235&lt;=Daten!$B$8,NOT(Daten!$B$11)),LOOKUP($B235,Daten!$A$16:$A$65,Daten!$N$16:$N$65),"")</f>
        <v/>
      </c>
      <c r="D243" s="88"/>
      <c r="E243" s="16" t="str">
        <f>IF(AND($A235&lt;=Daten!$B$8,NOT(Daten!$B$11)),LOOKUP($B235,Daten!$A$67:$A$116,Daten!$N$67:$N$116),"")</f>
        <v/>
      </c>
      <c r="F243" s="88"/>
      <c r="G243" s="16" t="str">
        <f>IF(AND($A235&lt;=Daten!$B$8,NOT(Daten!$B$11)),LOOKUP($B235,Daten!$A$118:$A$167,Daten!$N$118:$N$167),"")</f>
        <v/>
      </c>
      <c r="H243" s="88"/>
      <c r="I243" s="16" t="str">
        <f>IF(AND($A235&lt;=Daten!$B$8,NOT(Daten!$B$11)),LOOKUP($B235,Daten!$A$169:$A$218,Daten!$N$169:$N$218),"")</f>
        <v/>
      </c>
      <c r="J243" s="88"/>
      <c r="K243" s="16" t="str">
        <f>IF(AND($A235&lt;=Daten!$B$8,NOT(Daten!$B$11)),LOOKUP($B235,Daten!$A$220:$A$269,Daten!$N$220:$N$269),"")</f>
        <v/>
      </c>
      <c r="L243" s="88"/>
      <c r="M243" s="16" t="str">
        <f>IF(AND($A235&lt;=Daten!$B$8,NOT(Daten!$B$11)),LOOKUP($B235,Daten!$A$271:$A$320,Daten!$N$271:$N$320),"")</f>
        <v/>
      </c>
      <c r="N243" s="88"/>
      <c r="O243" s="16" t="str">
        <f>IF(AND($A235&lt;=Daten!$B$8,NOT(Daten!$B$11)),LOOKUP($B235,Daten!$A$322:$A$371,Daten!$N$322:$N$371),"")</f>
        <v/>
      </c>
      <c r="P243" s="88"/>
    </row>
    <row r="244" spans="1:16" ht="12.75" hidden="1" customHeight="1" x14ac:dyDescent="0.2">
      <c r="A244" s="37">
        <v>28</v>
      </c>
      <c r="B244" s="80" t="str">
        <f>IF($A244&lt;=Daten!$B$8,Daten!$AC$9,"")</f>
        <v/>
      </c>
      <c r="C244" s="91" t="str">
        <f>IF(A244&lt;=Daten!$B$8,LOOKUP(B244,Daten!$A$16:$A$65,Daten!$C16:$C65),"")</f>
        <v/>
      </c>
      <c r="D244" s="17" t="str">
        <f>IF($A244&lt;=Daten!$B$8,LOOKUP($B244,Daten!$A$16:$A$65,Daten!$P$16:$P$65),"") &amp; " " &amp; IF($A244&lt;=Daten!$B$8,LOOKUP($B244,Daten!$A$16:$A$65,Daten!$Q$16:$Q$65),"")</f>
        <v xml:space="preserve"> </v>
      </c>
      <c r="E244" s="91" t="str">
        <f>IF($A244&lt;=Daten!$B$8,LOOKUP($B244,Daten!$A$67:$A116,Daten!$C$67:$C116),"")</f>
        <v/>
      </c>
      <c r="F244" s="17" t="str">
        <f>IF($A244&lt;=Daten!$B$8,LOOKUP($B244,Daten!$A$67:$A116,Daten!$P$67:$P116),"") &amp; " " &amp; IF($A244&lt;=Daten!$B$8,LOOKUP($B244,Daten!$A$67:$A116,Daten!$Q$67:$Q116),"")</f>
        <v xml:space="preserve"> </v>
      </c>
      <c r="G244" s="91" t="str">
        <f>IF($A244&lt;=Daten!$B$8,LOOKUP($B244,Daten!$A118:$A167,Daten!$C118:$C167),"")</f>
        <v/>
      </c>
      <c r="H244" s="17" t="str">
        <f>IF($A244&lt;=Daten!$B$8,LOOKUP($B244,Daten!$A$118:$A$167,Daten!$P$118:$P$167),"") &amp; " " &amp; IF($A244&lt;=Daten!$B$8,LOOKUP($B244,Daten!$A$118:$A$167,Daten!$Q$118:$Q$167),"")</f>
        <v xml:space="preserve"> </v>
      </c>
      <c r="I244" s="91" t="str">
        <f>IF($A244&lt;=Daten!$B$8,LOOKUP($B244,Daten!$A169:$A218,Daten!$C169:$C218),"")</f>
        <v/>
      </c>
      <c r="J244" s="17" t="str">
        <f>IF($A244&lt;=Daten!$B$8,LOOKUP($B244,Daten!$A$169:$A$218,Daten!$P$169:$P$218),"") &amp; " " &amp; IF($A244&lt;=Daten!$B$8,LOOKUP($B244,Daten!$A$169:$A$218,Daten!$Q$169:$Q$218),"")</f>
        <v xml:space="preserve"> </v>
      </c>
      <c r="K244" s="91" t="str">
        <f>IF($A244&lt;=Daten!$B$8,LOOKUP($B244,Daten!$A220:$A269,Daten!$C220:$C269),"")</f>
        <v/>
      </c>
      <c r="L244" s="17" t="str">
        <f>IF($A244&lt;=Daten!$B$8,LOOKUP($B244,Daten!$A$220:$A$269,Daten!$P$220:$P$269),"") &amp; " " &amp; IF($A244&lt;=Daten!$B$8,LOOKUP($B244,Daten!$A$220:$A$269,Daten!$Q$220:$Q$269),"")</f>
        <v xml:space="preserve"> </v>
      </c>
      <c r="M244" s="91" t="str">
        <f>IF($A244&lt;=Daten!$B$8,LOOKUP($B244,Daten!$A271:$A320,Daten!$C271:$C320),"")</f>
        <v/>
      </c>
      <c r="N244" s="17" t="str">
        <f>IF($A244&lt;=Daten!$B$8,LOOKUP($B244,Daten!$A$271:$A$320,Daten!$P$271:$P$320),"") &amp; " " &amp; IF($A244&lt;=Daten!$B$8,LOOKUP($B244,Daten!$A$271:$A$320,Daten!$Q$271:$Q$320),"")</f>
        <v xml:space="preserve"> </v>
      </c>
      <c r="O244" s="91" t="str">
        <f>IF($A244&lt;=Daten!$B$8,LOOKUP($B244,Daten!$A322:$A371,Daten!$C322:$C371),"")</f>
        <v/>
      </c>
      <c r="P244" s="17" t="str">
        <f>IF($A244&lt;=Daten!$B$8,LOOKUP($B244,Daten!$A$322:$A$371,Daten!$P$322:$P$371),"") &amp; " " &amp; IF($A244&lt;=Daten!$B$8,LOOKUP($B244,Daten!$A$322:$A$371,Daten!$Q$322:$Q$371),"")</f>
        <v xml:space="preserve"> </v>
      </c>
    </row>
    <row r="245" spans="1:16" ht="12.75" hidden="1" customHeight="1" x14ac:dyDescent="0.2">
      <c r="A245" s="38"/>
      <c r="B245" s="81"/>
      <c r="C245" s="92"/>
      <c r="D245" s="18" t="str">
        <f>IF($A244&lt;=Daten!$B$8,LOOKUP($B244,Daten!$A$16:$A$65,Daten!$R$16:$R$65),"") &amp; " " &amp; IF($A244&lt;=Daten!$B$8,LOOKUP($B244,Daten!$A$16:$A$65,Daten!$S$16:$S$65),"")</f>
        <v xml:space="preserve"> </v>
      </c>
      <c r="E245" s="92"/>
      <c r="F245" s="18" t="str">
        <f>IF($A244&lt;=Daten!$B$8,LOOKUP($B244,Daten!$A$67:$A116,Daten!$R$67:$R116),"") &amp; " " &amp; IF($A244&lt;=Daten!$B$8,LOOKUP($B244,Daten!$A$67:$A116,Daten!$S$67:$S116),"")</f>
        <v xml:space="preserve"> </v>
      </c>
      <c r="G245" s="92"/>
      <c r="H245" s="18" t="str">
        <f>IF($A244&lt;=Daten!$B$8,LOOKUP($B244,Daten!$A$118:$A$167,Daten!$R$118:$R$167),"") &amp; " " &amp; IF($A244&lt;=Daten!$B$8,LOOKUP($B244,Daten!$A$118:$A$167,Daten!$S$118:$S$167),"")</f>
        <v xml:space="preserve"> </v>
      </c>
      <c r="I245" s="92"/>
      <c r="J245" s="18" t="str">
        <f>IF($A244&lt;=Daten!$B$8,LOOKUP($B244,Daten!$A$169:$A$218,Daten!$R$169:$R$218),"") &amp; " " &amp; IF($A244&lt;=Daten!$B$8,LOOKUP($B244,Daten!$A$169:$A$218,Daten!$S$169:$S$218),"")</f>
        <v xml:space="preserve"> </v>
      </c>
      <c r="K245" s="92"/>
      <c r="L245" s="18" t="str">
        <f>IF($A244&lt;=Daten!$B$8,LOOKUP($B244,Daten!$A$220:$A$269,Daten!$R$220:$R$269),"") &amp; " " &amp; IF($A244&lt;=Daten!$B$8,LOOKUP($B244,Daten!$A$220:$A$269,Daten!$S$220:$S$269),"")</f>
        <v xml:space="preserve"> </v>
      </c>
      <c r="M245" s="92"/>
      <c r="N245" s="18" t="str">
        <f>IF($A244&lt;=Daten!$B$8,LOOKUP($B244,Daten!$A$271:$A$320,Daten!$R$271:$R$320),"") &amp; " " &amp; IF($A244&lt;=Daten!$B$8,LOOKUP($B244,Daten!$A$271:$A$320,Daten!$S$271:$S$320),"")</f>
        <v xml:space="preserve"> </v>
      </c>
      <c r="O245" s="92"/>
      <c r="P245" s="18" t="str">
        <f>IF($A244&lt;=Daten!$B$8,LOOKUP($B244,Daten!$A$322:$A$371,Daten!$R$322:$R$371),"") &amp; " " &amp; IF($A244&lt;=Daten!$B$8,LOOKUP($B244,Daten!$A$322:$A$371,Daten!$S$322:$S$371),"")</f>
        <v xml:space="preserve"> </v>
      </c>
    </row>
    <row r="246" spans="1:16" ht="12.75" hidden="1" customHeight="1" x14ac:dyDescent="0.2">
      <c r="A246" s="38"/>
      <c r="B246" s="81"/>
      <c r="C246" s="92"/>
      <c r="D246" s="18" t="str">
        <f>IF($A244&lt;=Daten!$B$8,LOOKUP($B244,Daten!$A$16:$A$65,Daten!$T$16:$T$65),"") &amp; " " &amp; IF($A244&lt;=Daten!$B$8,LOOKUP($B244,Daten!$A$16:$A$65,Daten!$U$16:$U$65),"")</f>
        <v xml:space="preserve"> </v>
      </c>
      <c r="E246" s="92"/>
      <c r="F246" s="18" t="str">
        <f>IF($A244&lt;=Daten!$B$8,LOOKUP($B244,Daten!$A$67:$A116,Daten!$T$67:$T116),"") &amp; " " &amp; IF($A244&lt;=Daten!$B$8,LOOKUP($B244,Daten!$A$67:$A116,Daten!$U$67:$U116),"")</f>
        <v xml:space="preserve"> </v>
      </c>
      <c r="G246" s="92"/>
      <c r="H246" s="18" t="str">
        <f>IF($A244&lt;=Daten!$B$8,LOOKUP($B244,Daten!$A$118:$A$167,Daten!$T$118:$T$167),"") &amp; " " &amp; IF($A244&lt;=Daten!$B$8,LOOKUP($B244,Daten!$A$118:$A$167,Daten!$U$118:$U$167),"")</f>
        <v xml:space="preserve"> </v>
      </c>
      <c r="I246" s="92"/>
      <c r="J246" s="18" t="str">
        <f>IF($A244&lt;=Daten!$B$8,LOOKUP($B244,Daten!$A$169:$A$218,Daten!$T$169:$T$218),"") &amp; " " &amp; IF($A244&lt;=Daten!$B$8,LOOKUP($B244,Daten!$A$169:$A$218,Daten!$U$169:$U$218),"")</f>
        <v xml:space="preserve"> </v>
      </c>
      <c r="K246" s="92"/>
      <c r="L246" s="18" t="str">
        <f>IF($A244&lt;=Daten!$B$8,LOOKUP($B244,Daten!$A$220:$A$269,Daten!$T$220:$T$269),"") &amp; " " &amp; IF($A244&lt;=Daten!$B$8,LOOKUP($B244,Daten!$A$220:$A$269,Daten!$U$220:$U$269),"")</f>
        <v xml:space="preserve"> </v>
      </c>
      <c r="M246" s="92"/>
      <c r="N246" s="18" t="str">
        <f>IF($A244&lt;=Daten!$B$8,LOOKUP($B244,Daten!$A$271:$A$320,Daten!$T$271:$T$320),"") &amp; " " &amp; IF($A244&lt;=Daten!$B$8,LOOKUP($B244,Daten!$A$271:$A$320,Daten!$U$271:$U$320),"")</f>
        <v xml:space="preserve"> </v>
      </c>
      <c r="O246" s="92"/>
      <c r="P246" s="18" t="str">
        <f>IF($A244&lt;=Daten!$B$8,LOOKUP($B244,Daten!$A$322:$A$371,Daten!$T$322:$T$371),"") &amp; " " &amp; IF($A244&lt;=Daten!$B$8,LOOKUP($B244,Daten!$A$322:$A$371,Daten!$U$322:$U$371),"")</f>
        <v xml:space="preserve"> </v>
      </c>
    </row>
    <row r="247" spans="1:16" ht="12.75" hidden="1" customHeight="1" x14ac:dyDescent="0.2">
      <c r="A247" s="38"/>
      <c r="B247" s="81"/>
      <c r="C247" s="92"/>
      <c r="D247" s="18" t="str">
        <f>IF($A244&lt;=Daten!$B$8,LOOKUP($B244,Daten!$A$16:$A$65,Daten!$V$16:$V$65),"") &amp; " " &amp; IF($A244&lt;=Daten!$B$8,LOOKUP($B244,Daten!$A$16:$A$65,Daten!$W$16:$W$65),"")</f>
        <v xml:space="preserve"> </v>
      </c>
      <c r="E247" s="92"/>
      <c r="F247" s="18" t="str">
        <f>IF($A244&lt;=Daten!$B$8,LOOKUP($B244,Daten!$A$67:$A116,Daten!$V$67:$V116),"") &amp; " " &amp; IF($A244&lt;=Daten!$B$8,LOOKUP($B244,Daten!$A$67:$A116,Daten!$W$67:$W116),"")</f>
        <v xml:space="preserve"> </v>
      </c>
      <c r="G247" s="92"/>
      <c r="H247" s="18" t="str">
        <f>IF($A244&lt;=Daten!$B$8,LOOKUP($B244,Daten!$A$118:$A$167,Daten!$V$118:$V$167),"") &amp; " " &amp; IF($A244&lt;=Daten!$B$8,LOOKUP($B244,Daten!$A$118:$A$167,Daten!$W$118:$W$167),"")</f>
        <v xml:space="preserve"> </v>
      </c>
      <c r="I247" s="92"/>
      <c r="J247" s="18" t="str">
        <f>IF($A244&lt;=Daten!$B$8,LOOKUP($B244,Daten!$A$169:$A$218,Daten!$V$169:$V$218),"") &amp; " " &amp; IF($A244&lt;=Daten!$B$8,LOOKUP($B244,Daten!$A$169:$A$218,Daten!$W$169:$W$218),"")</f>
        <v xml:space="preserve"> </v>
      </c>
      <c r="K247" s="92"/>
      <c r="L247" s="18" t="str">
        <f>IF($A244&lt;=Daten!$B$8,LOOKUP($B244,Daten!$A$220:$A$269,Daten!$V$220:$V$269),"") &amp; " " &amp; IF($A244&lt;=Daten!$B$8,LOOKUP($B244,Daten!$A$220:$A$269,Daten!$W$220:$W$269),"")</f>
        <v xml:space="preserve"> </v>
      </c>
      <c r="M247" s="92"/>
      <c r="N247" s="18" t="str">
        <f>IF($A244&lt;=Daten!$B$8,LOOKUP($B244,Daten!$A$271:$A$320,Daten!$V$271:$V$320),"") &amp; " " &amp; IF($A244&lt;=Daten!$B$8,LOOKUP($B244,Daten!$A$271:$A$320,Daten!$W$271:$W$320),"")</f>
        <v xml:space="preserve"> </v>
      </c>
      <c r="O247" s="92"/>
      <c r="P247" s="18" t="str">
        <f>IF($A244&lt;=Daten!$B$8,LOOKUP($B244,Daten!$A$322:$A$371,Daten!$V$322:$V$371),"") &amp; " " &amp; IF($A244&lt;=Daten!$B$8,LOOKUP($B244,Daten!$A$322:$A$371,Daten!$W$322:$W$371),"")</f>
        <v xml:space="preserve"> </v>
      </c>
    </row>
    <row r="248" spans="1:16" ht="12.75" hidden="1" customHeight="1" x14ac:dyDescent="0.2">
      <c r="A248" s="38"/>
      <c r="B248" s="81"/>
      <c r="C248" s="92"/>
      <c r="D248" s="18" t="str">
        <f>IF($A244&lt;=Daten!$B$8,LOOKUP($B244,Daten!$A$16:$A$65,Daten!$X$16:$X$65),"") &amp; " " &amp; IF($A244&lt;=Daten!$B$8,LOOKUP($B244,Daten!$A$16:$A$65,Daten!$Y$16:$Y$65),"")</f>
        <v xml:space="preserve"> </v>
      </c>
      <c r="E248" s="92"/>
      <c r="F248" s="18" t="str">
        <f>IF($A244&lt;=Daten!$B$8,LOOKUP($B244,Daten!$A$67:$A116,Daten!$X$67:$X116),"") &amp; " " &amp; IF($A244&lt;=Daten!$B$8,LOOKUP($B244,Daten!$A$67:$A116,Daten!$Y$67:$Y116),"")</f>
        <v xml:space="preserve"> </v>
      </c>
      <c r="G248" s="92"/>
      <c r="H248" s="18" t="str">
        <f>IF($A244&lt;=Daten!$B$8,LOOKUP($B244,Daten!$A$118:$A$167,Daten!$X$118:$X$167),"") &amp; " " &amp; IF($A244&lt;=Daten!$B$8,LOOKUP($B244,Daten!$A$118:$A$167,Daten!$Y$118:$Y$167),"")</f>
        <v xml:space="preserve"> </v>
      </c>
      <c r="I248" s="92"/>
      <c r="J248" s="18" t="str">
        <f>IF($A244&lt;=Daten!$B$8,LOOKUP($B244,Daten!$A$169:$A$218,Daten!$X$169:$X$218),"") &amp; " " &amp; IF($A244&lt;=Daten!$B$8,LOOKUP($B244,Daten!$A$169:$A$218,Daten!$Y$169:$Y$218),"")</f>
        <v xml:space="preserve"> </v>
      </c>
      <c r="K248" s="92"/>
      <c r="L248" s="18" t="str">
        <f>IF($A244&lt;=Daten!$B$8,LOOKUP($B244,Daten!$A$220:$A$269,Daten!$X$220:$X$269),"") &amp; " " &amp; IF($A244&lt;=Daten!$B$8,LOOKUP($B244,Daten!$A$220:$A$269,Daten!$Y$220:$Y$269),"")</f>
        <v xml:space="preserve"> </v>
      </c>
      <c r="M248" s="92"/>
      <c r="N248" s="18" t="str">
        <f>IF($A244&lt;=Daten!$B$8,LOOKUP($B244,Daten!$A$271:$A$320,Daten!$X$271:$X$320),"") &amp; " " &amp; IF($A244&lt;=Daten!$B$8,LOOKUP($B244,Daten!$A$271:$A$320,Daten!$Y$271:$Y$320),"")</f>
        <v xml:space="preserve"> </v>
      </c>
      <c r="O248" s="92"/>
      <c r="P248" s="18" t="str">
        <f>IF($A244&lt;=Daten!$B$8,LOOKUP($B244,Daten!$A$322:$A$371,Daten!$X$322:$X$371),"") &amp; " " &amp; IF($A244&lt;=Daten!$B$8,LOOKUP($B244,Daten!$A$322:$A$371,Daten!$Y$322:$Y$371),"")</f>
        <v xml:space="preserve"> </v>
      </c>
    </row>
    <row r="249" spans="1:16" ht="12.75" hidden="1" customHeight="1" x14ac:dyDescent="0.2">
      <c r="A249" s="38"/>
      <c r="B249" s="81"/>
      <c r="C249" s="100"/>
      <c r="D249" s="19" t="str">
        <f>IF($A244&lt;=Daten!$B$8,LOOKUP($B244,Daten!$A$16:$A$65,Daten!$Z$16:$Z$65),"") &amp; " " &amp; IF($A244&lt;=Daten!$B$8,LOOKUP($B244,Daten!$A$16:$A$65,Daten!$AA$16:$AA$65),"")</f>
        <v xml:space="preserve"> </v>
      </c>
      <c r="E249" s="100"/>
      <c r="F249" s="19" t="str">
        <f>IF($A244&lt;=Daten!$B$8,LOOKUP($B244,Daten!$A$67:$A$116,Daten!$Z$67:$Z$116),"") &amp; " " &amp; IF($A244&lt;=Daten!$B$8,LOOKUP($B244,Daten!$A$67:$A$116,Daten!$AA$67:$AA$116),"")</f>
        <v xml:space="preserve"> </v>
      </c>
      <c r="G249" s="100"/>
      <c r="H249" s="19" t="str">
        <f>IF($A244&lt;=Daten!$B$8,LOOKUP($B244,Daten!$A$118:$A$167,Daten!$Z$118:$Z$167),"") &amp; " " &amp; IF($A244&lt;=Daten!$B$8,LOOKUP($B244,Daten!$A$118:$A$167,Daten!$AA$118:$AA$167),"")</f>
        <v xml:space="preserve"> </v>
      </c>
      <c r="I249" s="100"/>
      <c r="J249" s="19" t="str">
        <f>IF($A244&lt;=Daten!$B$8,LOOKUP($B244,Daten!$A$169:$A$218,Daten!$Z$169:$Z$218),"") &amp; " " &amp; IF($A244&lt;=Daten!$B$8,LOOKUP($B244,Daten!$A$169:$A$218,Daten!$AA$169:$AA$218),"")</f>
        <v xml:space="preserve"> </v>
      </c>
      <c r="K249" s="100"/>
      <c r="L249" s="19" t="str">
        <f>IF($A244&lt;=Daten!$B$8,LOOKUP($B244,Daten!$A$220:$A$269,Daten!$Z$220:$Z$269),"") &amp; " " &amp; IF($A244&lt;=Daten!$B$8,LOOKUP($B244,Daten!$A$220:$A$269,Daten!$AA$220:$AA$269),"")</f>
        <v xml:space="preserve"> </v>
      </c>
      <c r="M249" s="100"/>
      <c r="N249" s="19" t="str">
        <f>IF($A244&lt;=Daten!$B$8,LOOKUP($B244,Daten!$A$271:$A$320,Daten!$Z$271:$Z$320),"") &amp; " " &amp; IF($A244&lt;=Daten!$B$8,LOOKUP($B244,Daten!$A$271:$A$320,Daten!$AA$271:$AA$320),"")</f>
        <v xml:space="preserve"> </v>
      </c>
      <c r="O249" s="100"/>
      <c r="P249" s="19" t="str">
        <f>IF($A244&lt;=Daten!$B$8,LOOKUP($B244,Daten!$A$322:$A$371,Daten!$Z$322:$Z$371),"") &amp; " " &amp; IF($A244&lt;=Daten!$B$8,LOOKUP($B244,Daten!$A$322:$A$371,Daten!$AA$322:$AA$371),"")</f>
        <v xml:space="preserve"> </v>
      </c>
    </row>
    <row r="250" spans="1:16" ht="12" hidden="1" customHeight="1" x14ac:dyDescent="0.2">
      <c r="A250" s="23"/>
      <c r="B250" s="15" t="str">
        <f>IF(AND($A244&lt;=Daten!$B$8,NOT(Daten!$B$11)),Daten!$D$10,"")</f>
        <v/>
      </c>
      <c r="C250" s="20" t="str">
        <f>IF(AND($A244&lt;=Daten!$B$8,NOT(Daten!$B$11)),LOOKUP($B244,Daten!$A$16:$A$65,Daten!$L$16:$L$65),"")</f>
        <v/>
      </c>
      <c r="D250" s="94" t="str">
        <f>IF($A244&lt;=Daten!$B$8,LOOKUP($B244,Daten!$A$16:$A$65,Daten!$E$16:$E$65),"")</f>
        <v/>
      </c>
      <c r="E250" s="20" t="str">
        <f>IF(AND($A244&lt;=Daten!$B$8,NOT(Daten!$B$11)),LOOKUP($B244,Daten!$A$67:$A$116,Daten!$L$67:$L$116),"")</f>
        <v/>
      </c>
      <c r="F250" s="94" t="str">
        <f>IF($A244&lt;=Daten!$B$8,LOOKUP($B244,Daten!$A$67:$A$116,Daten!$E$67:$E$116),"")</f>
        <v/>
      </c>
      <c r="G250" s="20" t="str">
        <f>IF(AND($A244&lt;=Daten!$B$8,NOT(Daten!$B$11)),LOOKUP($B244,Daten!$A$118:$A$167,Daten!$L$118:$L$167),"")</f>
        <v/>
      </c>
      <c r="H250" s="94" t="str">
        <f>IF($A244&lt;=Daten!$B$8,LOOKUP($B244,Daten!$A$118:$A$167,Daten!$E$118:$E$167),"")</f>
        <v/>
      </c>
      <c r="I250" s="20" t="str">
        <f>IF(AND($A244&lt;=Daten!$B$8,NOT(Daten!$B$11)),LOOKUP($B244,Daten!$A$169:$A$218,Daten!$L$169:$L$218),"")</f>
        <v/>
      </c>
      <c r="J250" s="94" t="str">
        <f>IF($A244&lt;=Daten!$B$8,LOOKUP($B244,Daten!$A$169:$A$218,Daten!$E$169:$E$218),"")</f>
        <v/>
      </c>
      <c r="K250" s="20" t="str">
        <f>IF(AND($A244&lt;=Daten!$B$8,NOT(Daten!$B$11)),LOOKUP($B244,Daten!$A$220:$A$269,Daten!$L$220:$L$269),"")</f>
        <v/>
      </c>
      <c r="L250" s="94" t="str">
        <f>IF($A244&lt;=Daten!$B$8,LOOKUP($B244,Daten!$A$220:$A$269,Daten!$E$220:$E$269),"")</f>
        <v/>
      </c>
      <c r="M250" s="20" t="str">
        <f>IF(AND($A244&lt;=Daten!$B$8,NOT(Daten!$B$11)),LOOKUP($B244,Daten!$A$271:$A$320,Daten!$L$271:$L$320),"")</f>
        <v/>
      </c>
      <c r="N250" s="94" t="str">
        <f>IF($A244&lt;=Daten!$B$8,LOOKUP($B244,Daten!$A$271:$A$320,Daten!$E$271:$E$320),"")</f>
        <v/>
      </c>
      <c r="O250" s="20" t="str">
        <f>IF(AND($A244&lt;=Daten!$B$8,NOT(Daten!$B$11)),LOOKUP($B244,Daten!$A$322:$A$371,Daten!$L$322:$L$371),"")</f>
        <v/>
      </c>
      <c r="P250" s="94" t="str">
        <f>IF($A244&lt;=Daten!$B$8,LOOKUP($B244,Daten!$A$322:$A$371,Daten!$E$322:$E$371),"")</f>
        <v/>
      </c>
    </row>
    <row r="251" spans="1:16" s="14" customFormat="1" ht="12" hidden="1" customHeight="1" x14ac:dyDescent="0.2">
      <c r="B251" s="15" t="str">
        <f>IF(AND($A244&lt;=Daten!$B$8,NOT(Daten!$B$11)),Daten!$E$10,"")</f>
        <v/>
      </c>
      <c r="C251" s="20" t="str">
        <f>IF(AND($A244&lt;=Daten!$B$8,NOT(Daten!$B$11)),LOOKUP($B244,Daten!$A$16:$A$65,Daten!$M$16:$M$65),"")</f>
        <v/>
      </c>
      <c r="D251" s="95"/>
      <c r="E251" s="20" t="str">
        <f>IF(AND($A244&lt;=Daten!$B$8,NOT(Daten!$B$11)),LOOKUP($B244,Daten!$A$67:$A$116,Daten!$M$67:$M$116),"")</f>
        <v/>
      </c>
      <c r="F251" s="95"/>
      <c r="G251" s="20" t="str">
        <f>IF(AND($A244&lt;=Daten!$B$8,NOT(Daten!$B$11)),LOOKUP($B244,Daten!$A$118:$A$167,Daten!$M$118:$M$167),"")</f>
        <v/>
      </c>
      <c r="H251" s="95"/>
      <c r="I251" s="20" t="str">
        <f>IF(AND($A244&lt;=Daten!$B$8,NOT(Daten!$B$11)),LOOKUP($B244,Daten!$A$169:$A$218,Daten!$M$169:$M$218),"")</f>
        <v/>
      </c>
      <c r="J251" s="95"/>
      <c r="K251" s="20" t="str">
        <f>IF(AND($A244&lt;=Daten!$B$8,NOT(Daten!$B$11)),LOOKUP($B244,Daten!$A$220:$A$269,Daten!$M$220:$M$269),"")</f>
        <v/>
      </c>
      <c r="L251" s="95"/>
      <c r="M251" s="20" t="str">
        <f>IF(AND($A244&lt;=Daten!$B$8,NOT(Daten!$B$11)),LOOKUP($B244,Daten!$A$271:$A$320,Daten!$M$271:$M$320),"")</f>
        <v/>
      </c>
      <c r="N251" s="95"/>
      <c r="O251" s="20" t="str">
        <f>IF(AND($A244&lt;=Daten!$B$8,NOT(Daten!$B$11)),LOOKUP($B244,Daten!$A$322:$A$371,Daten!$M$322:$M$371),"")</f>
        <v/>
      </c>
      <c r="P251" s="95"/>
    </row>
    <row r="252" spans="1:16" s="14" customFormat="1" ht="12" hidden="1" customHeight="1" x14ac:dyDescent="0.2">
      <c r="B252" s="15" t="str">
        <f>IF(AND($A244&lt;=Daten!$B$8,NOT(Daten!$B$11)),Daten!$F$10,"")</f>
        <v/>
      </c>
      <c r="C252" s="20" t="str">
        <f>IF(AND($A244&lt;=Daten!$B$8,NOT(Daten!$B$11)),LOOKUP($B244,Daten!$A$16:$A$65,Daten!$N$16:$N$65),"")</f>
        <v/>
      </c>
      <c r="D252" s="96"/>
      <c r="E252" s="20" t="str">
        <f>IF(AND($A244&lt;=Daten!$B$8,NOT(Daten!$B$11)),LOOKUP($B244,Daten!$A$67:$A$116,Daten!$N$67:$N$116),"")</f>
        <v/>
      </c>
      <c r="F252" s="96"/>
      <c r="G252" s="20" t="str">
        <f>IF(AND($A244&lt;=Daten!$B$8,NOT(Daten!$B$11)),LOOKUP($B244,Daten!$A$118:$A$167,Daten!$N$118:$N$167),"")</f>
        <v/>
      </c>
      <c r="H252" s="96"/>
      <c r="I252" s="20" t="str">
        <f>IF(AND($A244&lt;=Daten!$B$8,NOT(Daten!$B$11)),LOOKUP($B244,Daten!$A$169:$A$218,Daten!$N$169:$N$218),"")</f>
        <v/>
      </c>
      <c r="J252" s="96"/>
      <c r="K252" s="20" t="str">
        <f>IF(AND($A244&lt;=Daten!$B$8,NOT(Daten!$B$11)),LOOKUP($B244,Daten!$A$220:$A$269,Daten!$N$220:$N$269),"")</f>
        <v/>
      </c>
      <c r="L252" s="96"/>
      <c r="M252" s="20" t="str">
        <f>IF(AND($A244&lt;=Daten!$B$8,NOT(Daten!$B$11)),LOOKUP($B244,Daten!$A$271:$A$320,Daten!$N$271:$N$320),"")</f>
        <v/>
      </c>
      <c r="N252" s="96"/>
      <c r="O252" s="20" t="str">
        <f>IF(AND($A244&lt;=Daten!$B$8,NOT(Daten!$B$11)),LOOKUP($B244,Daten!$A$322:$A$371,Daten!$N$322:$N$371),"")</f>
        <v/>
      </c>
      <c r="P252" s="96"/>
    </row>
    <row r="253" spans="1:16" ht="12.75" hidden="1" customHeight="1" x14ac:dyDescent="0.2">
      <c r="A253" s="37">
        <v>29</v>
      </c>
      <c r="B253" s="80" t="str">
        <f>IF($A253&lt;=Daten!$B$8,Daten!$AD$9,"")</f>
        <v/>
      </c>
      <c r="C253" s="82" t="str">
        <f>IF(A253&lt;=Daten!$B$8,LOOKUP(B253,Daten!$A$16:$A$65,Daten!$C$16:$C$65),"")</f>
        <v/>
      </c>
      <c r="D253" s="11" t="str">
        <f>IF($A253&lt;=Daten!$B$8,LOOKUP($B253,Daten!$A$16:$A$65,Daten!$P$16:$P$65),"") &amp; " " &amp; IF($A253&lt;=Daten!$B$8,LOOKUP($B253,Daten!$A$16:$A$65,Daten!$Q$16:$Q$65),"")</f>
        <v xml:space="preserve"> </v>
      </c>
      <c r="E253" s="82" t="str">
        <f>IF($A253&lt;=Daten!$B$8,LOOKUP($B253,Daten!$A67:$A116,Daten!$C67:$C116),"")</f>
        <v/>
      </c>
      <c r="F253" s="11" t="str">
        <f>IF($A253&lt;=Daten!$B$8,LOOKUP($B253,Daten!$A$67:$A$116,Daten!$P$67:$P$116),"") &amp; " " &amp; IF($A253&lt;=Daten!$B$8,LOOKUP($B253,Daten!$A$67:$A$116,Daten!$Q$67:$Q$116),"")</f>
        <v xml:space="preserve"> </v>
      </c>
      <c r="G253" s="82" t="str">
        <f>IF($A253&lt;=Daten!$B$8,LOOKUP($B253,Daten!$A118:$A167,Daten!$C118:$C167),"")</f>
        <v/>
      </c>
      <c r="H253" s="11" t="str">
        <f>IF($A253&lt;=Daten!$B$8,LOOKUP($B253,Daten!$A$118:$A$167,Daten!$P$118:$P$167),"") &amp; " " &amp; IF($A253&lt;=Daten!$B$8,LOOKUP($B253,Daten!$A$118:$A$167,Daten!$Q$118:$Q$167),"")</f>
        <v xml:space="preserve"> </v>
      </c>
      <c r="I253" s="82" t="str">
        <f>IF($A253&lt;=Daten!$B$8,LOOKUP($B253,Daten!$A169:$A218,Daten!$C169:$C218),"")</f>
        <v/>
      </c>
      <c r="J253" s="11" t="str">
        <f>IF($A253&lt;=Daten!$B$8,LOOKUP($B253,Daten!$A$169:$A$218,Daten!$P$169:$P$218),"") &amp; " " &amp; IF($A253&lt;=Daten!$B$8,LOOKUP($B253,Daten!$A$169:$A$218,Daten!$Q$169:$Q$218),"")</f>
        <v xml:space="preserve"> </v>
      </c>
      <c r="K253" s="82" t="str">
        <f>IF($A253&lt;=Daten!$B$8,LOOKUP($B253,Daten!$A220:$A269,Daten!$C220:$C269),"")</f>
        <v/>
      </c>
      <c r="L253" s="11" t="str">
        <f>IF($A253&lt;=Daten!$B$8,LOOKUP($B253,Daten!$A$220:$A$269,Daten!$P$220:$P$269),"") &amp; " " &amp; IF($A253&lt;=Daten!$B$8,LOOKUP($B253,Daten!$A$220:$A$269,Daten!$Q$220:$Q$269),"")</f>
        <v xml:space="preserve"> </v>
      </c>
      <c r="M253" s="82" t="str">
        <f>IF($A253&lt;=Daten!$B$8,LOOKUP($B253,Daten!$A271:$A320,Daten!$C271:$C320),"")</f>
        <v/>
      </c>
      <c r="N253" s="11" t="str">
        <f>IF($A253&lt;=Daten!$B$8,LOOKUP($B253,Daten!$A$271:$A$320,Daten!$P$271:$P$320),"") &amp; " " &amp; IF($A253&lt;=Daten!$B$8,LOOKUP($B253,Daten!$A$271:$A$320,Daten!$Q$271:$Q$320),"")</f>
        <v xml:space="preserve"> </v>
      </c>
      <c r="O253" s="82" t="str">
        <f>IF($A253&lt;=Daten!$B$8,LOOKUP($B253,Daten!$A322:$A371,Daten!$C322:$C371),"")</f>
        <v/>
      </c>
      <c r="P253" s="11" t="str">
        <f>IF($A253&lt;=Daten!$B$8,LOOKUP($B253,Daten!$A$322:$A$371,Daten!$P$322:$P$371),"") &amp; " " &amp; IF($A253&lt;=Daten!$B$8,LOOKUP($B253,Daten!$A$322:$A$371,Daten!$Q$322:$Q$371),"")</f>
        <v xml:space="preserve"> </v>
      </c>
    </row>
    <row r="254" spans="1:16" ht="12.75" hidden="1" customHeight="1" x14ac:dyDescent="0.2">
      <c r="A254" s="38"/>
      <c r="B254" s="81"/>
      <c r="C254" s="83"/>
      <c r="D254" s="12" t="str">
        <f>IF($A253&lt;=Daten!$B$8,LOOKUP($B253,Daten!$A$16:$A$65,Daten!$R$16:$R$65),"") &amp; " " &amp; IF($A253&lt;=Daten!$B$8,LOOKUP($B253,Daten!$A$16:$A$65,Daten!$S$16:$S$65),"")</f>
        <v xml:space="preserve"> </v>
      </c>
      <c r="E254" s="83"/>
      <c r="F254" s="12" t="str">
        <f>IF($A253&lt;=Daten!$B$8,LOOKUP($B253,Daten!$A$67:$A$116,Daten!$R$67:$R$116),"") &amp; " " &amp; IF($A253&lt;=Daten!$B$8,LOOKUP($B253,Daten!$A$67:$A$116,Daten!$S$67:$S$116),"")</f>
        <v xml:space="preserve"> </v>
      </c>
      <c r="G254" s="83"/>
      <c r="H254" s="12" t="str">
        <f>IF($A253&lt;=Daten!$B$8,LOOKUP($B253,Daten!$A$118:$A$167,Daten!$R$118:$R$167),"") &amp; " " &amp; IF($A253&lt;=Daten!$B$8,LOOKUP($B253,Daten!$A$118:$A$167,Daten!$S$118:$S$167),"")</f>
        <v xml:space="preserve"> </v>
      </c>
      <c r="I254" s="83"/>
      <c r="J254" s="12" t="str">
        <f>IF($A253&lt;=Daten!$B$8,LOOKUP($B253,Daten!$A$169:$A$218,Daten!$R$169:$R$218),"") &amp; " " &amp; IF($A253&lt;=Daten!$B$8,LOOKUP($B253,Daten!$A$169:$A$218,Daten!$S$169:$S$218),"")</f>
        <v xml:space="preserve"> </v>
      </c>
      <c r="K254" s="83"/>
      <c r="L254" s="12" t="str">
        <f>IF($A253&lt;=Daten!$B$8,LOOKUP($B253,Daten!$A$220:$A$269,Daten!$R$220:$R$269),"") &amp; " " &amp; IF($A253&lt;=Daten!$B$8,LOOKUP($B253,Daten!$A$220:$A$269,Daten!$S$220:$S$269),"")</f>
        <v xml:space="preserve"> </v>
      </c>
      <c r="M254" s="83"/>
      <c r="N254" s="12" t="str">
        <f>IF($A253&lt;=Daten!$B$8,LOOKUP($B253,Daten!$A$271:$A$320,Daten!$R$271:$R$320),"") &amp; " " &amp; IF($A253&lt;=Daten!$B$8,LOOKUP($B253,Daten!$A$271:$A$320,Daten!$S$271:$S$320),"")</f>
        <v xml:space="preserve"> </v>
      </c>
      <c r="O254" s="83"/>
      <c r="P254" s="12" t="str">
        <f>IF($A253&lt;=Daten!$B$8,LOOKUP($B253,Daten!$A$322:$A$371,Daten!$R$322:$R$371),"") &amp; " " &amp; IF($A253&lt;=Daten!$B$8,LOOKUP($B253,Daten!$A$322:$A$371,Daten!$S$322:$S$371),"")</f>
        <v xml:space="preserve"> </v>
      </c>
    </row>
    <row r="255" spans="1:16" ht="12.75" hidden="1" customHeight="1" x14ac:dyDescent="0.2">
      <c r="A255" s="38"/>
      <c r="B255" s="81"/>
      <c r="C255" s="83"/>
      <c r="D255" s="12" t="str">
        <f>IF($A253&lt;=Daten!$B$8,LOOKUP($B253,Daten!$A$16:$A$65,Daten!$T$16:$T$65),"") &amp; " " &amp; IF($A253&lt;=Daten!$B$8,LOOKUP($B253,Daten!$A$16:$A$65,Daten!$U$16:$U$65),"")</f>
        <v xml:space="preserve"> </v>
      </c>
      <c r="E255" s="83"/>
      <c r="F255" s="12" t="str">
        <f>IF($A253&lt;=Daten!$B$8,LOOKUP($B253,Daten!$A$67:$A$116,Daten!$T$67:$T$116),"") &amp; " " &amp; IF($A253&lt;=Daten!$B$8,LOOKUP($B253,Daten!$A$67:$A$116,Daten!$U$67:$U$116),"")</f>
        <v xml:space="preserve"> </v>
      </c>
      <c r="G255" s="83"/>
      <c r="H255" s="12" t="str">
        <f>IF($A253&lt;=Daten!$B$8,LOOKUP($B253,Daten!$A$118:$A$167,Daten!$T$118:$T$167),"") &amp; " " &amp; IF($A253&lt;=Daten!$B$8,LOOKUP($B253,Daten!$A$118:$A$167,Daten!$U$118:$U$167),"")</f>
        <v xml:space="preserve"> </v>
      </c>
      <c r="I255" s="83"/>
      <c r="J255" s="12" t="str">
        <f>IF($A253&lt;=Daten!$B$8,LOOKUP($B253,Daten!$A$169:$A$218,Daten!$T$169:$T$218),"") &amp; " " &amp; IF($A253&lt;=Daten!$B$8,LOOKUP($B253,Daten!$A$169:$A$218,Daten!$U$169:$U$218),"")</f>
        <v xml:space="preserve"> </v>
      </c>
      <c r="K255" s="83"/>
      <c r="L255" s="12" t="str">
        <f>IF($A253&lt;=Daten!$B$8,LOOKUP($B253,Daten!$A$220:$A$269,Daten!$T$220:$T$269),"") &amp; " " &amp; IF($A253&lt;=Daten!$B$8,LOOKUP($B253,Daten!$A$220:$A$269,Daten!$U$220:$U$269),"")</f>
        <v xml:space="preserve"> </v>
      </c>
      <c r="M255" s="83"/>
      <c r="N255" s="12" t="str">
        <f>IF($A253&lt;=Daten!$B$8,LOOKUP($B253,Daten!$A$271:$A$320,Daten!$T$271:$T$320),"") &amp; " " &amp; IF($A253&lt;=Daten!$B$8,LOOKUP($B253,Daten!$A$271:$A$320,Daten!$U$271:$U$320),"")</f>
        <v xml:space="preserve"> </v>
      </c>
      <c r="O255" s="83"/>
      <c r="P255" s="12" t="str">
        <f>IF($A253&lt;=Daten!$B$8,LOOKUP($B253,Daten!$A$322:$A$371,Daten!$T$322:$T$371),"") &amp; " " &amp; IF($A253&lt;=Daten!$B$8,LOOKUP($B253,Daten!$A$322:$A$371,Daten!$U$322:$U$371),"")</f>
        <v xml:space="preserve"> </v>
      </c>
    </row>
    <row r="256" spans="1:16" ht="12.75" hidden="1" customHeight="1" x14ac:dyDescent="0.2">
      <c r="A256" s="38"/>
      <c r="B256" s="81"/>
      <c r="C256" s="83"/>
      <c r="D256" s="12" t="str">
        <f>IF($A253&lt;=Daten!$B$8,LOOKUP($B253,Daten!$A$16:$A$65,Daten!$V$16:$V$65),"") &amp; " " &amp; IF($A253&lt;=Daten!$B$8,LOOKUP($B253,Daten!$A$16:$A$65,Daten!$W$16:$W$65),"")</f>
        <v xml:space="preserve"> </v>
      </c>
      <c r="E256" s="83"/>
      <c r="F256" s="12" t="str">
        <f>IF($A253&lt;=Daten!$B$8,LOOKUP($B253,Daten!$A$67:$A$116,Daten!$V$67:$V$116),"") &amp; " " &amp; IF($A253&lt;=Daten!$B$8,LOOKUP($B253,Daten!$A$67:$A$116,Daten!$W$67:$W$116),"")</f>
        <v xml:space="preserve"> </v>
      </c>
      <c r="G256" s="83"/>
      <c r="H256" s="12" t="str">
        <f>IF($A253&lt;=Daten!$B$8,LOOKUP($B253,Daten!$A$118:$A$167,Daten!$V$118:$V$167),"") &amp; " " &amp; IF($A253&lt;=Daten!$B$8,LOOKUP($B253,Daten!$A$118:$A$167,Daten!$W$118:$W$167),"")</f>
        <v xml:space="preserve"> </v>
      </c>
      <c r="I256" s="83"/>
      <c r="J256" s="12" t="str">
        <f>IF($A253&lt;=Daten!$B$8,LOOKUP($B253,Daten!$A$169:$A$218,Daten!$V$169:$V$218),"") &amp; " " &amp; IF($A253&lt;=Daten!$B$8,LOOKUP($B253,Daten!$A$169:$A$218,Daten!$W$169:$W$218),"")</f>
        <v xml:space="preserve"> </v>
      </c>
      <c r="K256" s="83"/>
      <c r="L256" s="12" t="str">
        <f>IF($A253&lt;=Daten!$B$8,LOOKUP($B253,Daten!$A$220:$A$269,Daten!$V$220:$V$269),"") &amp; " " &amp; IF($A253&lt;=Daten!$B$8,LOOKUP($B253,Daten!$A$220:$A$269,Daten!$W$220:$W$269),"")</f>
        <v xml:space="preserve"> </v>
      </c>
      <c r="M256" s="83"/>
      <c r="N256" s="12" t="str">
        <f>IF($A253&lt;=Daten!$B$8,LOOKUP($B253,Daten!$A$271:$A$320,Daten!$V$271:$V$320),"") &amp; " " &amp; IF($A253&lt;=Daten!$B$8,LOOKUP($B253,Daten!$A$271:$A$320,Daten!$W$271:$W$320),"")</f>
        <v xml:space="preserve"> </v>
      </c>
      <c r="O256" s="83"/>
      <c r="P256" s="12" t="str">
        <f>IF($A253&lt;=Daten!$B$8,LOOKUP($B253,Daten!$A$322:$A$371,Daten!$V$322:$V$371),"") &amp; " " &amp; IF($A253&lt;=Daten!$B$8,LOOKUP($B253,Daten!$A$322:$A$371,Daten!$W$322:$W$371),"")</f>
        <v xml:space="preserve"> </v>
      </c>
    </row>
    <row r="257" spans="1:16" ht="12.75" hidden="1" customHeight="1" x14ac:dyDescent="0.2">
      <c r="A257" s="38"/>
      <c r="B257" s="81"/>
      <c r="C257" s="83"/>
      <c r="D257" s="12" t="str">
        <f>IF($A253&lt;=Daten!$B$8,LOOKUP($B253,Daten!$A$16:$A$65,Daten!$X$16:$X$65),"") &amp; " " &amp; IF($A253&lt;=Daten!$B$8,LOOKUP($B253,Daten!$A$16:$A$65,Daten!$Y$16:$Y$65),"")</f>
        <v xml:space="preserve"> </v>
      </c>
      <c r="E257" s="83"/>
      <c r="F257" s="12" t="str">
        <f>IF($A253&lt;=Daten!$B$8,LOOKUP($B253,Daten!$A$67:$A$116,Daten!$X$67:$X$116),"") &amp; " " &amp; IF($A253&lt;=Daten!$B$8,LOOKUP($B253,Daten!$A$67:$A$116,Daten!$Y$67:$Y$116),"")</f>
        <v xml:space="preserve"> </v>
      </c>
      <c r="G257" s="83"/>
      <c r="H257" s="12" t="str">
        <f>IF($A253&lt;=Daten!$B$8,LOOKUP($B253,Daten!$A$118:$A$167,Daten!$X$118:$X$167),"") &amp; " " &amp; IF($A253&lt;=Daten!$B$8,LOOKUP($B253,Daten!$A$118:$A$167,Daten!$Y$118:$Y$167),"")</f>
        <v xml:space="preserve"> </v>
      </c>
      <c r="I257" s="83"/>
      <c r="J257" s="12" t="str">
        <f>IF($A253&lt;=Daten!$B$8,LOOKUP($B253,Daten!$A$169:$A$218,Daten!$X$169:$X$218),"") &amp; " " &amp; IF($A253&lt;=Daten!$B$8,LOOKUP($B253,Daten!$A$169:$A$218,Daten!$Y$169:$Y$218),"")</f>
        <v xml:space="preserve"> </v>
      </c>
      <c r="K257" s="83"/>
      <c r="L257" s="12" t="str">
        <f>IF($A253&lt;=Daten!$B$8,LOOKUP($B253,Daten!$A$220:$A$269,Daten!$X$220:$X$269),"") &amp; " " &amp; IF($A253&lt;=Daten!$B$8,LOOKUP($B253,Daten!$A$220:$A$269,Daten!$Y$220:$Y$269),"")</f>
        <v xml:space="preserve"> </v>
      </c>
      <c r="M257" s="83"/>
      <c r="N257" s="12" t="str">
        <f>IF($A253&lt;=Daten!$B$8,LOOKUP($B253,Daten!$A$271:$A$320,Daten!$X$271:$X$320),"") &amp; " " &amp; IF($A253&lt;=Daten!$B$8,LOOKUP($B253,Daten!$A$271:$A$320,Daten!$Y$271:$Y$320),"")</f>
        <v xml:space="preserve"> </v>
      </c>
      <c r="O257" s="83"/>
      <c r="P257" s="12" t="str">
        <f>IF($A253&lt;=Daten!$B$8,LOOKUP($B253,Daten!$A$322:$A$371,Daten!$X$322:$X$371),"") &amp; " " &amp; IF($A253&lt;=Daten!$B$8,LOOKUP($B253,Daten!$A$322:$A$371,Daten!$Y$322:$Y$371),"")</f>
        <v xml:space="preserve"> </v>
      </c>
    </row>
    <row r="258" spans="1:16" ht="12.75" hidden="1" customHeight="1" x14ac:dyDescent="0.2">
      <c r="A258" s="38"/>
      <c r="B258" s="81"/>
      <c r="C258" s="84"/>
      <c r="D258" s="13" t="str">
        <f>IF($A253&lt;=Daten!$B$8,LOOKUP($B253,Daten!$A$16:$A$65,Daten!$Z$16:$Z$65),"") &amp; " " &amp; IF($A253&lt;=Daten!$B$8,LOOKUP($B253,Daten!$A$16:$A$65,Daten!$AA$16:$AA$65),"")</f>
        <v xml:space="preserve"> </v>
      </c>
      <c r="E258" s="84"/>
      <c r="F258" s="13" t="str">
        <f>IF($A253&lt;=Daten!$B$8,LOOKUP($B253,Daten!$A$67:$A$116,Daten!$Z$67:$Z$116),"") &amp; " " &amp; IF($A253&lt;=Daten!$B$8,LOOKUP($B253,Daten!$A$67:$A$116,Daten!$AA$67:$AA$116),"")</f>
        <v xml:space="preserve"> </v>
      </c>
      <c r="G258" s="84"/>
      <c r="H258" s="13" t="str">
        <f>IF($A253&lt;=Daten!$B$8,LOOKUP($B253,Daten!$A$118:$A$167,Daten!$Z$118:$Z$167),"") &amp; " " &amp; IF($A253&lt;=Daten!$B$8,LOOKUP($B253,Daten!$A$118:$A$167,Daten!$AA$118:$AA$167),"")</f>
        <v xml:space="preserve"> </v>
      </c>
      <c r="I258" s="84"/>
      <c r="J258" s="13" t="str">
        <f>IF($A253&lt;=Daten!$B$8,LOOKUP($B253,Daten!$A$169:$A$218,Daten!$Z$169:$Z$218),"") &amp; " " &amp; IF($A253&lt;=Daten!$B$8,LOOKUP($B253,Daten!$A$169:$A$218,Daten!$AA$169:$AA$218),"")</f>
        <v xml:space="preserve"> </v>
      </c>
      <c r="K258" s="84"/>
      <c r="L258" s="13" t="str">
        <f>IF($A253&lt;=Daten!$B$8,LOOKUP($B253,Daten!$A$220:$A$269,Daten!$Z$220:$Z$269),"") &amp; " " &amp; IF($A253&lt;=Daten!$B$8,LOOKUP($B253,Daten!$A$220:$A$269,Daten!$AA$220:$AA$269),"")</f>
        <v xml:space="preserve"> </v>
      </c>
      <c r="M258" s="84"/>
      <c r="N258" s="13" t="str">
        <f>IF($A253&lt;=Daten!$B$8,LOOKUP($B253,Daten!$A$271:$A$320,Daten!$Z$271:$Z$320),"") &amp; " " &amp; IF($A253&lt;=Daten!$B$8,LOOKUP($B253,Daten!$A$271:$A$320,Daten!$AA$271:$AA$320),"")</f>
        <v xml:space="preserve"> </v>
      </c>
      <c r="O258" s="84"/>
      <c r="P258" s="13" t="str">
        <f>IF($A253&lt;=Daten!$B$8,LOOKUP($B253,Daten!$A$322:$A$371,Daten!$Z$322:$Z$371),"") &amp; " " &amp; IF($A253&lt;=Daten!$B$8,LOOKUP($B253,Daten!$A$322:$A$371,Daten!$AA$322:$AA$371),"")</f>
        <v xml:space="preserve"> </v>
      </c>
    </row>
    <row r="259" spans="1:16" ht="12" hidden="1" customHeight="1" x14ac:dyDescent="0.2">
      <c r="A259" s="23"/>
      <c r="B259" s="15" t="str">
        <f>IF(AND($A253&lt;=Daten!$B$8,NOT(Daten!$B$11)),Daten!$D$10,"")</f>
        <v/>
      </c>
      <c r="C259" s="16" t="str">
        <f>IF(AND($A253&lt;=Daten!$B$8,NOT(Daten!$B$11)),LOOKUP($B253,Daten!$A$16:$A$65,Daten!$L$16:$L$65),"")</f>
        <v/>
      </c>
      <c r="D259" s="86" t="str">
        <f>IF($A253&lt;=Daten!$B$8,LOOKUP($B253,Daten!$A$16:$A$65,Daten!$E$16:$E$65),"")</f>
        <v/>
      </c>
      <c r="E259" s="16" t="str">
        <f>IF(AND($A253&lt;=Daten!$B$8,NOT(Daten!$B$11)),LOOKUP($B253,Daten!$A$67:$A$116,Daten!$L$67:$L$116),"")</f>
        <v/>
      </c>
      <c r="F259" s="86" t="str">
        <f>IF($A253&lt;=Daten!$B$8,LOOKUP($B253,Daten!$A$67:$A$116,Daten!$E$67:$E$116),"")</f>
        <v/>
      </c>
      <c r="G259" s="16" t="str">
        <f>IF(AND($A253&lt;=Daten!$B$8,NOT(Daten!$B$11)),LOOKUP($B253,Daten!$A$118:$A$167,Daten!$L$118:$L$167),"")</f>
        <v/>
      </c>
      <c r="H259" s="86" t="str">
        <f>IF($A253&lt;=Daten!$B$8,LOOKUP($B253,Daten!$A$118:$A$167,Daten!$E$118:$E$167),"")</f>
        <v/>
      </c>
      <c r="I259" s="16" t="str">
        <f>IF(AND($A253&lt;=Daten!$B$8,NOT(Daten!$B$11)),LOOKUP($B253,Daten!$A$169:$A$218,Daten!$L$169:$L$218),"")</f>
        <v/>
      </c>
      <c r="J259" s="86" t="str">
        <f>IF($A253&lt;=Daten!$B$8,LOOKUP($B253,Daten!$A$169:$A$218,Daten!$E$169:$E$218),"")</f>
        <v/>
      </c>
      <c r="K259" s="16" t="str">
        <f>IF(AND($A253&lt;=Daten!$B$8,NOT(Daten!$B$11)),LOOKUP($B253,Daten!$A$220:$A$269,Daten!$L$220:$L$269),"")</f>
        <v/>
      </c>
      <c r="L259" s="86" t="str">
        <f>IF($A253&lt;=Daten!$B$8,LOOKUP($B253,Daten!$A$220:$A$269,Daten!$E$220:$E$269),"")</f>
        <v/>
      </c>
      <c r="M259" s="16" t="str">
        <f>IF(AND($A253&lt;=Daten!$B$8,NOT(Daten!$B$11)),LOOKUP($B253,Daten!$A$271:$A$320,Daten!$L$271:$L$320),"")</f>
        <v/>
      </c>
      <c r="N259" s="86" t="str">
        <f>IF($A253&lt;=Daten!$B$8,LOOKUP($B253,Daten!$A$271:$A$320,Daten!$E$271:$E$320),"")</f>
        <v/>
      </c>
      <c r="O259" s="16" t="str">
        <f>IF(AND($A253&lt;=Daten!$B$8,NOT(Daten!$B$11)),LOOKUP($B253,Daten!$A$322:$A$371,Daten!$L$322:$L$371),"")</f>
        <v/>
      </c>
      <c r="P259" s="86" t="str">
        <f>IF($A253&lt;=Daten!$B$8,LOOKUP($B253,Daten!$A$322:$A$371,Daten!$E$322:$E$371),"")</f>
        <v/>
      </c>
    </row>
    <row r="260" spans="1:16" s="14" customFormat="1" ht="12" hidden="1" customHeight="1" x14ac:dyDescent="0.2">
      <c r="B260" s="15" t="str">
        <f>IF(AND($A253&lt;=Daten!$B$8,NOT(Daten!$B$11)),Daten!$E$10,"")</f>
        <v/>
      </c>
      <c r="C260" s="16" t="str">
        <f>IF(AND($A253&lt;=Daten!$B$8,NOT(Daten!$B$11)),LOOKUP($B253,Daten!$A$16:$A$65,Daten!$M$16:$M$65),"")</f>
        <v/>
      </c>
      <c r="D260" s="87"/>
      <c r="E260" s="16" t="str">
        <f>IF(AND($A253&lt;=Daten!$B$8,NOT(Daten!$B$11)),LOOKUP($B253,Daten!$A$67:$A$116,Daten!$M$67:$M$116),"")</f>
        <v/>
      </c>
      <c r="F260" s="87"/>
      <c r="G260" s="16" t="str">
        <f>IF(AND($A253&lt;=Daten!$B$8,NOT(Daten!$B$11)),LOOKUP($B253,Daten!$A$118:$A$167,Daten!$M$118:$M$167),"")</f>
        <v/>
      </c>
      <c r="H260" s="87"/>
      <c r="I260" s="16" t="str">
        <f>IF(AND($A253&lt;=Daten!$B$8,NOT(Daten!$B$11)),LOOKUP($B253,Daten!$A$169:$A$218,Daten!$M$169:$M$218),"")</f>
        <v/>
      </c>
      <c r="J260" s="87"/>
      <c r="K260" s="16" t="str">
        <f>IF(AND($A253&lt;=Daten!$B$8,NOT(Daten!$B$11)),LOOKUP($B253,Daten!$A$220:$A$269,Daten!$M$220:$M$269),"")</f>
        <v/>
      </c>
      <c r="L260" s="87"/>
      <c r="M260" s="16" t="str">
        <f>IF(AND($A253&lt;=Daten!$B$8,NOT(Daten!$B$11)),LOOKUP($B253,Daten!$A$271:$A$320,Daten!$M$271:$M$320),"")</f>
        <v/>
      </c>
      <c r="N260" s="87"/>
      <c r="O260" s="16" t="str">
        <f>IF(AND($A253&lt;=Daten!$B$8,NOT(Daten!$B$11)),LOOKUP($B253,Daten!$A$322:$A$371,Daten!$M$322:$M$371),"")</f>
        <v/>
      </c>
      <c r="P260" s="87"/>
    </row>
    <row r="261" spans="1:16" s="14" customFormat="1" ht="12" hidden="1" customHeight="1" x14ac:dyDescent="0.2">
      <c r="B261" s="15" t="str">
        <f>IF(AND($A253&lt;=Daten!$B$8,NOT(Daten!$B$11)),Daten!$F$10,"")</f>
        <v/>
      </c>
      <c r="C261" s="16" t="str">
        <f>IF(AND($A253&lt;=Daten!$B$8,NOT(Daten!$B$11)),LOOKUP($B253,Daten!$A$16:$A$65,Daten!$N$16:$N$65),"")</f>
        <v/>
      </c>
      <c r="D261" s="88"/>
      <c r="E261" s="16" t="str">
        <f>IF(AND($A253&lt;=Daten!$B$8,NOT(Daten!$B$11)),LOOKUP($B253,Daten!$A$67:$A$116,Daten!$N$67:$N$116),"")</f>
        <v/>
      </c>
      <c r="F261" s="88"/>
      <c r="G261" s="16" t="str">
        <f>IF(AND($A253&lt;=Daten!$B$8,NOT(Daten!$B$11)),LOOKUP($B253,Daten!$A$118:$A$167,Daten!$N$118:$N$167),"")</f>
        <v/>
      </c>
      <c r="H261" s="88"/>
      <c r="I261" s="16" t="str">
        <f>IF(AND($A253&lt;=Daten!$B$8,NOT(Daten!$B$11)),LOOKUP($B253,Daten!$A$169:$A$218,Daten!$N$169:$N$218),"")</f>
        <v/>
      </c>
      <c r="J261" s="88"/>
      <c r="K261" s="16" t="str">
        <f>IF(AND($A253&lt;=Daten!$B$8,NOT(Daten!$B$11)),LOOKUP($B253,Daten!$A$220:$A$269,Daten!$N$220:$N$269),"")</f>
        <v/>
      </c>
      <c r="L261" s="88"/>
      <c r="M261" s="16" t="str">
        <f>IF(AND($A253&lt;=Daten!$B$8,NOT(Daten!$B$11)),LOOKUP($B253,Daten!$A$271:$A$320,Daten!$N$271:$N$320),"")</f>
        <v/>
      </c>
      <c r="N261" s="88"/>
      <c r="O261" s="16" t="str">
        <f>IF(AND($A253&lt;=Daten!$B$8,NOT(Daten!$B$11)),LOOKUP($B253,Daten!$A$322:$A$371,Daten!$N$322:$N$371),"")</f>
        <v/>
      </c>
      <c r="P261" s="88"/>
    </row>
    <row r="262" spans="1:16" ht="12.75" hidden="1" customHeight="1" x14ac:dyDescent="0.2">
      <c r="A262" s="37">
        <v>30</v>
      </c>
      <c r="B262" s="80" t="str">
        <f>IF($A262&lt;=Daten!$B$8,Daten!$AE$9,"")</f>
        <v/>
      </c>
      <c r="C262" s="91" t="str">
        <f>IF(A262&lt;=Daten!$B$8,LOOKUP(B262,Daten!$A$16:$A$65,Daten!$C16:$C65),"")</f>
        <v/>
      </c>
      <c r="D262" s="17" t="str">
        <f>IF($A262&lt;=Daten!$B$8,LOOKUP($B262,Daten!$A$16:$A$65,Daten!$P$16:$P$65),"") &amp; " " &amp; IF($A262&lt;=Daten!$B$8,LOOKUP($B262,Daten!$A$16:$A$65,Daten!$Q$16:$Q$65),"")</f>
        <v xml:space="preserve"> </v>
      </c>
      <c r="E262" s="91" t="str">
        <f>IF($A262&lt;=Daten!$B$8,LOOKUP($B262,Daten!$A67:$A116,Daten!$C67:$C116),"")</f>
        <v/>
      </c>
      <c r="F262" s="17" t="str">
        <f>IF($A262&lt;=Daten!$B$8,LOOKUP($B262,Daten!$A$67:$A$116,Daten!$P$67:$P$116),"") &amp; " " &amp; IF($A262&lt;=Daten!$B$8,LOOKUP($B262,Daten!$A$67:$A$116,Daten!$Q$67:$Q$116),"")</f>
        <v xml:space="preserve"> </v>
      </c>
      <c r="G262" s="91" t="str">
        <f>IF($A262&lt;=Daten!$B$8,LOOKUP($B262,Daten!$A118:$A167,Daten!$C118:$C167),"")</f>
        <v/>
      </c>
      <c r="H262" s="17" t="str">
        <f>IF($A262&lt;=Daten!$B$8,LOOKUP($B262,Daten!$A$118:$A$167,Daten!$P$118:$P$167),"") &amp; " " &amp; IF($A262&lt;=Daten!$B$8,LOOKUP($B262,Daten!$A$118:$A$167,Daten!$Q$118:$Q$167),"")</f>
        <v xml:space="preserve"> </v>
      </c>
      <c r="I262" s="91" t="str">
        <f>IF($A262&lt;=Daten!$B$8,LOOKUP($B262,Daten!$A169:$A218,Daten!$C169:$C218),"")</f>
        <v/>
      </c>
      <c r="J262" s="17" t="str">
        <f>IF($A262&lt;=Daten!$B$8,LOOKUP($B262,Daten!$A$169:$A$218,Daten!$P$169:$P$218),"") &amp; " " &amp; IF($A262&lt;=Daten!$B$8,LOOKUP($B262,Daten!$A$169:$A$218,Daten!$Q$169:$Q$218),"")</f>
        <v xml:space="preserve"> </v>
      </c>
      <c r="K262" s="91" t="str">
        <f>IF($A262&lt;=Daten!$B$8,LOOKUP($B262,Daten!$A220:$A269,Daten!$C220:$C269),"")</f>
        <v/>
      </c>
      <c r="L262" s="17" t="str">
        <f>IF($A262&lt;=Daten!$B$8,LOOKUP($B262,Daten!$A$220:$A$269,Daten!$P$220:$P$269),"") &amp; " " &amp; IF($A262&lt;=Daten!$B$8,LOOKUP($B262,Daten!$A$220:$A$269,Daten!$Q$220:$Q$269),"")</f>
        <v xml:space="preserve"> </v>
      </c>
      <c r="M262" s="91" t="str">
        <f>IF($A262&lt;=Daten!$B$8,LOOKUP($B262,Daten!$A271:$A320,Daten!$C271:$C320),"")</f>
        <v/>
      </c>
      <c r="N262" s="17" t="str">
        <f>IF($A262&lt;=Daten!$B$8,LOOKUP($B262,Daten!$A$271:$A$320,Daten!$P$271:$P$320),"") &amp; " " &amp; IF($A262&lt;=Daten!$B$8,LOOKUP($B262,Daten!$A$271:$A$320,Daten!$Q$271:$Q$320),"")</f>
        <v xml:space="preserve"> </v>
      </c>
      <c r="O262" s="91" t="str">
        <f>IF($A262&lt;=Daten!$B$8,LOOKUP($B262,Daten!$A322:$A371,Daten!$C322:$C371),"")</f>
        <v/>
      </c>
      <c r="P262" s="17" t="str">
        <f>IF($A262&lt;=Daten!$B$8,LOOKUP($B262,Daten!$A$322:$A$371,Daten!$P$322:$P$371),"") &amp; " " &amp; IF($A262&lt;=Daten!$B$8,LOOKUP($B262,Daten!$A$322:$A$371,Daten!$Q$322:$Q$371),"")</f>
        <v xml:space="preserve"> </v>
      </c>
    </row>
    <row r="263" spans="1:16" ht="12.75" hidden="1" customHeight="1" x14ac:dyDescent="0.2">
      <c r="A263" s="38"/>
      <c r="B263" s="81"/>
      <c r="C263" s="92"/>
      <c r="D263" s="18" t="str">
        <f>IF($A262&lt;=Daten!$B$8,LOOKUP($B262,Daten!$A$16:$A$65,Daten!$R$16:$R$65),"") &amp; " " &amp; IF($A262&lt;=Daten!$B$8,LOOKUP($B262,Daten!$A$16:$A$65,Daten!$S$16:$S$65),"")</f>
        <v xml:space="preserve"> </v>
      </c>
      <c r="E263" s="92"/>
      <c r="F263" s="18" t="str">
        <f>IF($A262&lt;=Daten!$B$8,LOOKUP($B262,Daten!$A$67:$A$116,Daten!$R$67:$R$116),"") &amp; " " &amp; IF($A262&lt;=Daten!$B$8,LOOKUP($B262,Daten!$A$67:$A$116,Daten!$S$67:$S$116),"")</f>
        <v xml:space="preserve"> </v>
      </c>
      <c r="G263" s="92"/>
      <c r="H263" s="18" t="str">
        <f>IF($A262&lt;=Daten!$B$8,LOOKUP($B262,Daten!$A$118:$A$167,Daten!$R$118:$R$167),"") &amp; " " &amp; IF($A262&lt;=Daten!$B$8,LOOKUP($B262,Daten!$A$118:$A$167,Daten!$S$118:$S$167),"")</f>
        <v xml:space="preserve"> </v>
      </c>
      <c r="I263" s="92"/>
      <c r="J263" s="18" t="str">
        <f>IF($A262&lt;=Daten!$B$8,LOOKUP($B262,Daten!$A$169:$A$218,Daten!$R$169:$R$218),"") &amp; " " &amp; IF($A262&lt;=Daten!$B$8,LOOKUP($B262,Daten!$A$169:$A$218,Daten!$S$169:$S$218),"")</f>
        <v xml:space="preserve"> </v>
      </c>
      <c r="K263" s="92"/>
      <c r="L263" s="18" t="str">
        <f>IF($A262&lt;=Daten!$B$8,LOOKUP($B262,Daten!$A$220:$A$269,Daten!$R$220:$R$269),"") &amp; " " &amp; IF($A262&lt;=Daten!$B$8,LOOKUP($B262,Daten!$A$220:$A$269,Daten!$S$220:$S$269),"")</f>
        <v xml:space="preserve"> </v>
      </c>
      <c r="M263" s="92"/>
      <c r="N263" s="18" t="str">
        <f>IF($A262&lt;=Daten!$B$8,LOOKUP($B262,Daten!$A$271:$A$320,Daten!$R$271:$R$320),"") &amp; " " &amp; IF($A262&lt;=Daten!$B$8,LOOKUP($B262,Daten!$A$271:$A$320,Daten!$S$271:$S$320),"")</f>
        <v xml:space="preserve"> </v>
      </c>
      <c r="O263" s="92"/>
      <c r="P263" s="18" t="str">
        <f>IF($A262&lt;=Daten!$B$8,LOOKUP($B262,Daten!$A$322:$A$371,Daten!$R$322:$R$371),"") &amp; " " &amp; IF($A262&lt;=Daten!$B$8,LOOKUP($B262,Daten!$A$322:$A$371,Daten!$S$322:$S$371),"")</f>
        <v xml:space="preserve"> </v>
      </c>
    </row>
    <row r="264" spans="1:16" ht="12.75" hidden="1" customHeight="1" x14ac:dyDescent="0.2">
      <c r="A264" s="38"/>
      <c r="B264" s="81"/>
      <c r="C264" s="92"/>
      <c r="D264" s="18" t="str">
        <f>IF($A262&lt;=Daten!$B$8,LOOKUP($B262,Daten!$A$16:$A$65,Daten!$T$16:$T$65),"") &amp; " " &amp; IF($A262&lt;=Daten!$B$8,LOOKUP($B262,Daten!$A$16:$A$65,Daten!$U$16:$U$65),"")</f>
        <v xml:space="preserve"> </v>
      </c>
      <c r="E264" s="92"/>
      <c r="F264" s="18" t="str">
        <f>IF($A262&lt;=Daten!$B$8,LOOKUP($B262,Daten!$A$67:$A$116,Daten!$T$67:$T$116),"") &amp; " " &amp; IF($A262&lt;=Daten!$B$8,LOOKUP($B262,Daten!$A$67:$A$116,Daten!$U$67:$U$116),"")</f>
        <v xml:space="preserve"> </v>
      </c>
      <c r="G264" s="92"/>
      <c r="H264" s="18" t="str">
        <f>IF($A262&lt;=Daten!$B$8,LOOKUP($B262,Daten!$A$118:$A$167,Daten!$T$118:$T$167),"") &amp; " " &amp; IF($A262&lt;=Daten!$B$8,LOOKUP($B262,Daten!$A$118:$A$167,Daten!$U$118:$U$167),"")</f>
        <v xml:space="preserve"> </v>
      </c>
      <c r="I264" s="92"/>
      <c r="J264" s="18" t="str">
        <f>IF($A262&lt;=Daten!$B$8,LOOKUP($B262,Daten!$A$169:$A$218,Daten!$T$169:$T$218),"") &amp; " " &amp; IF($A262&lt;=Daten!$B$8,LOOKUP($B262,Daten!$A$169:$A$218,Daten!$U$169:$U$218),"")</f>
        <v xml:space="preserve"> </v>
      </c>
      <c r="K264" s="92"/>
      <c r="L264" s="18" t="str">
        <f>IF($A262&lt;=Daten!$B$8,LOOKUP($B262,Daten!$A$220:$A$269,Daten!$T$220:$T$269),"") &amp; " " &amp; IF($A262&lt;=Daten!$B$8,LOOKUP($B262,Daten!$A$220:$A$269,Daten!$U$220:$U$269),"")</f>
        <v xml:space="preserve"> </v>
      </c>
      <c r="M264" s="92"/>
      <c r="N264" s="18" t="str">
        <f>IF($A262&lt;=Daten!$B$8,LOOKUP($B262,Daten!$A$271:$A$320,Daten!$T$271:$T$320),"") &amp; " " &amp; IF($A262&lt;=Daten!$B$8,LOOKUP($B262,Daten!$A$271:$A$320,Daten!$U$271:$U$320),"")</f>
        <v xml:space="preserve"> </v>
      </c>
      <c r="O264" s="92"/>
      <c r="P264" s="18" t="str">
        <f>IF($A262&lt;=Daten!$B$8,LOOKUP($B262,Daten!$A$322:$A$371,Daten!$T$322:$T$371),"") &amp; " " &amp; IF($A262&lt;=Daten!$B$8,LOOKUP($B262,Daten!$A$322:$A$371,Daten!$U$322:$U$371),"")</f>
        <v xml:space="preserve"> </v>
      </c>
    </row>
    <row r="265" spans="1:16" ht="12.75" hidden="1" customHeight="1" x14ac:dyDescent="0.2">
      <c r="A265" s="38"/>
      <c r="B265" s="81"/>
      <c r="C265" s="92"/>
      <c r="D265" s="18" t="str">
        <f>IF($A262&lt;=Daten!$B$8,LOOKUP($B262,Daten!$A$16:$A$65,Daten!$V$16:$V$65),"") &amp; " " &amp; IF($A262&lt;=Daten!$B$8,LOOKUP($B262,Daten!$A$16:$A$65,Daten!$W$16:$W$65),"")</f>
        <v xml:space="preserve"> </v>
      </c>
      <c r="E265" s="92"/>
      <c r="F265" s="18" t="str">
        <f>IF($A262&lt;=Daten!$B$8,LOOKUP($B262,Daten!$A$67:$A$116,Daten!$V$67:$V$116),"") &amp; " " &amp; IF($A262&lt;=Daten!$B$8,LOOKUP($B262,Daten!$A$67:$A$116,Daten!$W$67:$W$116),"")</f>
        <v xml:space="preserve"> </v>
      </c>
      <c r="G265" s="92"/>
      <c r="H265" s="18" t="str">
        <f>IF($A262&lt;=Daten!$B$8,LOOKUP($B262,Daten!$A$118:$A$167,Daten!$V$118:$V$167),"") &amp; " " &amp; IF($A262&lt;=Daten!$B$8,LOOKUP($B262,Daten!$A$118:$A$167,Daten!$W$118:$W$167),"")</f>
        <v xml:space="preserve"> </v>
      </c>
      <c r="I265" s="92"/>
      <c r="J265" s="18" t="str">
        <f>IF($A262&lt;=Daten!$B$8,LOOKUP($B262,Daten!$A$169:$A$218,Daten!$V$169:$V$218),"") &amp; " " &amp; IF($A262&lt;=Daten!$B$8,LOOKUP($B262,Daten!$A$169:$A$218,Daten!$W$169:$W$218),"")</f>
        <v xml:space="preserve"> </v>
      </c>
      <c r="K265" s="92"/>
      <c r="L265" s="18" t="str">
        <f>IF($A262&lt;=Daten!$B$8,LOOKUP($B262,Daten!$A$220:$A$269,Daten!$V$220:$V$269),"") &amp; " " &amp; IF($A262&lt;=Daten!$B$8,LOOKUP($B262,Daten!$A$220:$A$269,Daten!$W$220:$W$269),"")</f>
        <v xml:space="preserve"> </v>
      </c>
      <c r="M265" s="92"/>
      <c r="N265" s="18" t="str">
        <f>IF($A262&lt;=Daten!$B$8,LOOKUP($B262,Daten!$A$271:$A$320,Daten!$V$271:$V$320),"") &amp; " " &amp; IF($A262&lt;=Daten!$B$8,LOOKUP($B262,Daten!$A$271:$A$320,Daten!$W$271:$W$320),"")</f>
        <v xml:space="preserve"> </v>
      </c>
      <c r="O265" s="92"/>
      <c r="P265" s="18" t="str">
        <f>IF($A262&lt;=Daten!$B$8,LOOKUP($B262,Daten!$A$322:$A$371,Daten!$V$322:$V$371),"") &amp; " " &amp; IF($A262&lt;=Daten!$B$8,LOOKUP($B262,Daten!$A$322:$A$371,Daten!$W$322:$W$371),"")</f>
        <v xml:space="preserve"> </v>
      </c>
    </row>
    <row r="266" spans="1:16" ht="12.75" hidden="1" customHeight="1" x14ac:dyDescent="0.2">
      <c r="A266" s="38"/>
      <c r="B266" s="81"/>
      <c r="C266" s="92"/>
      <c r="D266" s="18" t="str">
        <f>IF($A262&lt;=Daten!$B$8,LOOKUP($B262,Daten!$A$16:$A$65,Daten!$X$16:$X$65),"") &amp; " " &amp; IF($A262&lt;=Daten!$B$8,LOOKUP($B262,Daten!$A$16:$A$65,Daten!$Y$16:$Y$65),"")</f>
        <v xml:space="preserve"> </v>
      </c>
      <c r="E266" s="92"/>
      <c r="F266" s="18" t="str">
        <f>IF($A262&lt;=Daten!$B$8,LOOKUP($B262,Daten!$A$67:$A$116,Daten!$X$67:$X$116),"") &amp; " " &amp; IF($A262&lt;=Daten!$B$8,LOOKUP($B262,Daten!$A$67:$A$116,Daten!$Y$67:$Y$116),"")</f>
        <v xml:space="preserve"> </v>
      </c>
      <c r="G266" s="92"/>
      <c r="H266" s="18" t="str">
        <f>IF($A262&lt;=Daten!$B$8,LOOKUP($B262,Daten!$A$118:$A$167,Daten!$X$118:$X$167),"") &amp; " " &amp; IF($A262&lt;=Daten!$B$8,LOOKUP($B262,Daten!$A$118:$A$167,Daten!$Y$118:$Y$167),"")</f>
        <v xml:space="preserve"> </v>
      </c>
      <c r="I266" s="92"/>
      <c r="J266" s="18" t="str">
        <f>IF($A262&lt;=Daten!$B$8,LOOKUP($B262,Daten!$A$169:$A$218,Daten!$X$169:$X$218),"") &amp; " " &amp; IF($A262&lt;=Daten!$B$8,LOOKUP($B262,Daten!$A$169:$A$218,Daten!$Y$169:$Y$218),"")</f>
        <v xml:space="preserve"> </v>
      </c>
      <c r="K266" s="92"/>
      <c r="L266" s="18" t="str">
        <f>IF($A262&lt;=Daten!$B$8,LOOKUP($B262,Daten!$A$220:$A$269,Daten!$X$220:$X$269),"") &amp; " " &amp; IF($A262&lt;=Daten!$B$8,LOOKUP($B262,Daten!$A$220:$A$269,Daten!$Y$220:$Y$269),"")</f>
        <v xml:space="preserve"> </v>
      </c>
      <c r="M266" s="92"/>
      <c r="N266" s="18" t="str">
        <f>IF($A262&lt;=Daten!$B$8,LOOKUP($B262,Daten!$A$271:$A$320,Daten!$X$271:$X$320),"") &amp; " " &amp; IF($A262&lt;=Daten!$B$8,LOOKUP($B262,Daten!$A$271:$A$320,Daten!$Y$271:$Y$320),"")</f>
        <v xml:space="preserve"> </v>
      </c>
      <c r="O266" s="92"/>
      <c r="P266" s="18" t="str">
        <f>IF($A262&lt;=Daten!$B$8,LOOKUP($B262,Daten!$A$322:$A$371,Daten!$X$322:$X$371),"") &amp; " " &amp; IF($A262&lt;=Daten!$B$8,LOOKUP($B262,Daten!$A$322:$A$371,Daten!$Y$322:$Y$371),"")</f>
        <v xml:space="preserve"> </v>
      </c>
    </row>
    <row r="267" spans="1:16" ht="12.75" hidden="1" customHeight="1" x14ac:dyDescent="0.2">
      <c r="A267" s="38"/>
      <c r="B267" s="81"/>
      <c r="C267" s="100"/>
      <c r="D267" s="19" t="str">
        <f>IF($A262&lt;=Daten!$B$8,LOOKUP($B262,Daten!$A$16:$A$65,Daten!$Z$16:$Z$65),"") &amp; " " &amp; IF($A262&lt;=Daten!$B$8,LOOKUP($B262,Daten!$A$16:$A$65,Daten!$AA$16:$AA$65),"")</f>
        <v xml:space="preserve"> </v>
      </c>
      <c r="E267" s="100"/>
      <c r="F267" s="19" t="str">
        <f>IF($A262&lt;=Daten!$B$8,LOOKUP($B262,Daten!$A$67:$A$116,Daten!$Z$67:$Z$116),"") &amp; " " &amp; IF($A262&lt;=Daten!$B$8,LOOKUP($B262,Daten!$A$67:$A$116,Daten!$AA$67:$AA$116),"")</f>
        <v xml:space="preserve"> </v>
      </c>
      <c r="G267" s="100"/>
      <c r="H267" s="19" t="str">
        <f>IF($A262&lt;=Daten!$B$8,LOOKUP($B262,Daten!$A$118:$A$167,Daten!$Z$118:$Z$167),"") &amp; " " &amp; IF($A262&lt;=Daten!$B$8,LOOKUP($B262,Daten!$A$118:$A$167,Daten!$AA$118:$AA$167),"")</f>
        <v xml:space="preserve"> </v>
      </c>
      <c r="I267" s="100"/>
      <c r="J267" s="19" t="str">
        <f>IF($A262&lt;=Daten!$B$8,LOOKUP($B262,Daten!$A$169:$A$218,Daten!$Z$169:$Z$218),"") &amp; " " &amp; IF($A262&lt;=Daten!$B$8,LOOKUP($B262,Daten!$A$169:$A$218,Daten!$AA$169:$AA$218),"")</f>
        <v xml:space="preserve"> </v>
      </c>
      <c r="K267" s="100"/>
      <c r="L267" s="19" t="str">
        <f>IF($A262&lt;=Daten!$B$8,LOOKUP($B262,Daten!$A$220:$A$269,Daten!$Z$220:$Z$269),"") &amp; " " &amp; IF($A262&lt;=Daten!$B$8,LOOKUP($B262,Daten!$A$220:$A$269,Daten!$AA$220:$AA$269),"")</f>
        <v xml:space="preserve"> </v>
      </c>
      <c r="M267" s="100"/>
      <c r="N267" s="19" t="str">
        <f>IF($A262&lt;=Daten!$B$8,LOOKUP($B262,Daten!$A$271:$A$320,Daten!$Z$271:$Z$320),"") &amp; " " &amp; IF($A262&lt;=Daten!$B$8,LOOKUP($B262,Daten!$A$271:$A$320,Daten!$AA$271:$AA$320),"")</f>
        <v xml:space="preserve"> </v>
      </c>
      <c r="O267" s="100"/>
      <c r="P267" s="19" t="str">
        <f>IF($A262&lt;=Daten!$B$8,LOOKUP($B262,Daten!$A$322:$A$371,Daten!$Z$322:$Z$371),"") &amp; " " &amp; IF($A262&lt;=Daten!$B$8,LOOKUP($B262,Daten!$A$322:$A$371,Daten!$AA$322:$AA$371),"")</f>
        <v xml:space="preserve"> </v>
      </c>
    </row>
    <row r="268" spans="1:16" ht="12" hidden="1" customHeight="1" x14ac:dyDescent="0.2">
      <c r="A268" s="23"/>
      <c r="B268" s="15" t="str">
        <f>IF(AND($A262&lt;=Daten!$B$8,NOT(Daten!$B$11)),Daten!$D$10,"")</f>
        <v/>
      </c>
      <c r="C268" s="20" t="str">
        <f>IF(AND($A262&lt;=Daten!$B$8,NOT(Daten!$B$11)),LOOKUP($B262,Daten!$A$16:$A$65,Daten!$L$16:$L$65),"")</f>
        <v/>
      </c>
      <c r="D268" s="94" t="str">
        <f>IF($A262&lt;=Daten!$B$8,LOOKUP($B262,Daten!$A$16:$A$65,Daten!$E$16:$E$65),"")</f>
        <v/>
      </c>
      <c r="E268" s="20" t="str">
        <f>IF(AND($A262&lt;=Daten!$B$8,NOT(Daten!$B$11)),LOOKUP($B262,Daten!$A$67:$A$116,Daten!$L$67:$L$116),"")</f>
        <v/>
      </c>
      <c r="F268" s="94" t="str">
        <f>IF($A262&lt;=Daten!$B$8,LOOKUP($B262,Daten!$A$67:$A$116,Daten!$E$67:$E$116),"")</f>
        <v/>
      </c>
      <c r="G268" s="20" t="str">
        <f>IF(AND($A262&lt;=Daten!$B$8,NOT(Daten!$B$11)),LOOKUP($B262,Daten!$A$118:$A$167,Daten!$L$118:$L$167),"")</f>
        <v/>
      </c>
      <c r="H268" s="94" t="str">
        <f>IF($A262&lt;=Daten!$B$8,LOOKUP($B262,Daten!$A$118:$A$167,Daten!$E$118:$E$167),"")</f>
        <v/>
      </c>
      <c r="I268" s="20" t="str">
        <f>IF(AND($A262&lt;=Daten!$B$8,NOT(Daten!$B$11)),LOOKUP($B262,Daten!$A$169:$A$218,Daten!$L$169:$L$218),"")</f>
        <v/>
      </c>
      <c r="J268" s="94" t="str">
        <f>IF($A262&lt;=Daten!$B$8,LOOKUP($B262,Daten!$A$169:$A$218,Daten!$E$169:$E$218),"")</f>
        <v/>
      </c>
      <c r="K268" s="20" t="str">
        <f>IF(AND($A262&lt;=Daten!$B$8,NOT(Daten!$B$11)),LOOKUP($B262,Daten!$A$220:$A$269,Daten!$L$220:$L$269),"")</f>
        <v/>
      </c>
      <c r="L268" s="94" t="str">
        <f>IF($A262&lt;=Daten!$B$8,LOOKUP($B262,Daten!$A$220:$A$269,Daten!$E$220:$E$269),"")</f>
        <v/>
      </c>
      <c r="M268" s="20" t="str">
        <f>IF(AND($A262&lt;=Daten!$B$8,NOT(Daten!$B$11)),LOOKUP($B262,Daten!$A$271:$A$320,Daten!$L$271:$L$320),"")</f>
        <v/>
      </c>
      <c r="N268" s="94" t="str">
        <f>IF($A262&lt;=Daten!$B$8,LOOKUP($B262,Daten!$A$271:$A$320,Daten!$E$271:$E$320),"")</f>
        <v/>
      </c>
      <c r="O268" s="20" t="str">
        <f>IF(AND($A262&lt;=Daten!$B$8,NOT(Daten!$B$11)),LOOKUP($B262,Daten!$A$322:$A$371,Daten!$L$322:$L$371),"")</f>
        <v/>
      </c>
      <c r="P268" s="94" t="str">
        <f>IF($A262&lt;=Daten!$B$8,LOOKUP($B262,Daten!$A$322:$A$371,Daten!$E$322:$E$371),"")</f>
        <v/>
      </c>
    </row>
    <row r="269" spans="1:16" s="14" customFormat="1" ht="12" hidden="1" customHeight="1" x14ac:dyDescent="0.2">
      <c r="B269" s="15" t="str">
        <f>IF(AND($A262&lt;=Daten!$B$8,NOT(Daten!$B$11)),Daten!$E$10,"")</f>
        <v/>
      </c>
      <c r="C269" s="20" t="str">
        <f>IF(AND($A262&lt;=Daten!$B$8,NOT(Daten!$B$11)),LOOKUP($B262,Daten!$A$16:$A$65,Daten!$M$16:$M$65),"")</f>
        <v/>
      </c>
      <c r="D269" s="95"/>
      <c r="E269" s="20" t="str">
        <f>IF(AND($A262&lt;=Daten!$B$8,NOT(Daten!$B$11)),LOOKUP($B262,Daten!$A$67:$A$116,Daten!$M$67:$M$116),"")</f>
        <v/>
      </c>
      <c r="F269" s="95"/>
      <c r="G269" s="20" t="str">
        <f>IF(AND($A262&lt;=Daten!$B$8,NOT(Daten!$B$11)),LOOKUP($B262,Daten!$A$118:$A$167,Daten!$M$118:$M$167),"")</f>
        <v/>
      </c>
      <c r="H269" s="95"/>
      <c r="I269" s="20" t="str">
        <f>IF(AND($A262&lt;=Daten!$B$8,NOT(Daten!$B$11)),LOOKUP($B262,Daten!$A$169:$A$218,Daten!$M$169:$M$218),"")</f>
        <v/>
      </c>
      <c r="J269" s="95"/>
      <c r="K269" s="20" t="str">
        <f>IF(AND($A262&lt;=Daten!$B$8,NOT(Daten!$B$11)),LOOKUP($B262,Daten!$A$220:$A$269,Daten!$M$220:$M$269),"")</f>
        <v/>
      </c>
      <c r="L269" s="95"/>
      <c r="M269" s="20" t="str">
        <f>IF(AND($A262&lt;=Daten!$B$8,NOT(Daten!$B$11)),LOOKUP($B262,Daten!$A$271:$A$320,Daten!$M$271:$M$320),"")</f>
        <v/>
      </c>
      <c r="N269" s="95"/>
      <c r="O269" s="20" t="str">
        <f>IF(AND($A262&lt;=Daten!$B$8,NOT(Daten!$B$11)),LOOKUP($B262,Daten!$A$322:$A$371,Daten!$M$322:$M$371),"")</f>
        <v/>
      </c>
      <c r="P269" s="95"/>
    </row>
    <row r="270" spans="1:16" s="14" customFormat="1" ht="12" hidden="1" customHeight="1" x14ac:dyDescent="0.2">
      <c r="B270" s="15" t="str">
        <f>IF(AND($A262&lt;=Daten!$B$8,NOT(Daten!$B$11)),Daten!$F$10,"")</f>
        <v/>
      </c>
      <c r="C270" s="20" t="str">
        <f>IF(AND($A262&lt;=Daten!$B$8,NOT(Daten!$B$11)),LOOKUP($B262,Daten!$A$16:$A$65,Daten!$N$16:$N$65),"")</f>
        <v/>
      </c>
      <c r="D270" s="96"/>
      <c r="E270" s="20" t="str">
        <f>IF(AND($A262&lt;=Daten!$B$8,NOT(Daten!$B$11)),LOOKUP($B262,Daten!$A$67:$A$116,Daten!$N$67:$N$116),"")</f>
        <v/>
      </c>
      <c r="F270" s="96"/>
      <c r="G270" s="20" t="str">
        <f>IF(AND($A262&lt;=Daten!$B$8,NOT(Daten!$B$11)),LOOKUP($B262,Daten!$A$118:$A$167,Daten!$N$118:$N$167),"")</f>
        <v/>
      </c>
      <c r="H270" s="96"/>
      <c r="I270" s="20" t="str">
        <f>IF(AND($A262&lt;=Daten!$B$8,NOT(Daten!$B$11)),LOOKUP($B262,Daten!$A$169:$A$218,Daten!$N$169:$N$218),"")</f>
        <v/>
      </c>
      <c r="J270" s="96"/>
      <c r="K270" s="20" t="str">
        <f>IF(AND($A262&lt;=Daten!$B$8,NOT(Daten!$B$11)),LOOKUP($B262,Daten!$A$220:$A$269,Daten!$N$220:$N$269),"")</f>
        <v/>
      </c>
      <c r="L270" s="96"/>
      <c r="M270" s="20" t="str">
        <f>IF(AND($A262&lt;=Daten!$B$8,NOT(Daten!$B$11)),LOOKUP($B262,Daten!$A$271:$A$320,Daten!$N$271:$N$320),"")</f>
        <v/>
      </c>
      <c r="N270" s="96"/>
      <c r="O270" s="20" t="str">
        <f>IF(AND($A262&lt;=Daten!$B$8,NOT(Daten!$B$11)),LOOKUP($B262,Daten!$A$322:$A$371,Daten!$N$322:$N$371),"")</f>
        <v/>
      </c>
      <c r="P270" s="96"/>
    </row>
    <row r="271" spans="1:16" ht="12.75" hidden="1" customHeight="1" x14ac:dyDescent="0.2">
      <c r="A271" s="37">
        <v>31</v>
      </c>
      <c r="B271" s="80" t="str">
        <f>IF($A271&lt;=Daten!$B$8,Daten!$AF$9,"")</f>
        <v/>
      </c>
      <c r="C271" s="82" t="str">
        <f>IF(A271&lt;=Daten!$B$8,LOOKUP(B271,Daten!$A$16:$A$65,Daten!$C$16:$C$65),"")</f>
        <v/>
      </c>
      <c r="D271" s="11" t="str">
        <f>IF($A271&lt;=Daten!$B$8,LOOKUP($B271,Daten!$A$16:$A$65,Daten!$P$16:$P$65),"") &amp; " " &amp; IF($A271&lt;=Daten!$B$8,LOOKUP($B271,Daten!$A$16:$A$65,Daten!$Q$16:$Q$65),"")</f>
        <v xml:space="preserve"> </v>
      </c>
      <c r="E271" s="82" t="str">
        <f>IF($A271&lt;=Daten!$B$8,LOOKUP($B271,Daten!$A67:$A116,Daten!$C67:$C116),"")</f>
        <v/>
      </c>
      <c r="F271" s="11" t="str">
        <f>IF($A271&lt;=Daten!$B$8,LOOKUP($B271,Daten!$A$67:$A$116,Daten!$P$67:$P$116),"") &amp; " " &amp; IF($A271&lt;=Daten!$B$8,LOOKUP($B271,Daten!$A$67:$A$116,Daten!$Q$67:$Q$116),"")</f>
        <v xml:space="preserve"> </v>
      </c>
      <c r="G271" s="82" t="str">
        <f>IF($A271&lt;=Daten!$B$8,LOOKUP($B271,Daten!$A118:$A167,Daten!$C118:$C167),"")</f>
        <v/>
      </c>
      <c r="H271" s="11" t="str">
        <f>IF($A271&lt;=Daten!$B$8,LOOKUP($B271,Daten!$A$118:$A$167,Daten!$P$118:$P$167),"") &amp; " " &amp; IF($A271&lt;=Daten!$B$8,LOOKUP($B271,Daten!$A$118:$A$167,Daten!$Q$118:$Q$167),"")</f>
        <v xml:space="preserve"> </v>
      </c>
      <c r="I271" s="82" t="str">
        <f>IF($A271&lt;=Daten!$B$8,LOOKUP($B271,Daten!$A169:$A218,Daten!$C169:$C218),"")</f>
        <v/>
      </c>
      <c r="J271" s="11" t="str">
        <f>IF($A271&lt;=Daten!$B$8,LOOKUP($B271,Daten!$A$169:$A$218,Daten!$P$169:$P$218),"") &amp; " " &amp; IF($A271&lt;=Daten!$B$8,LOOKUP($B271,Daten!$A$169:$A$218,Daten!$Q$169:$Q$218),"")</f>
        <v xml:space="preserve"> </v>
      </c>
      <c r="K271" s="82" t="str">
        <f>IF($A271&lt;=Daten!$B$8,LOOKUP($B271,Daten!$A220:$A269,Daten!$C220:$C269),"")</f>
        <v/>
      </c>
      <c r="L271" s="11" t="str">
        <f>IF($A271&lt;=Daten!$B$8,LOOKUP($B271,Daten!$A$220:$A$269,Daten!$P$220:$P$269),"") &amp; " " &amp; IF($A271&lt;=Daten!$B$8,LOOKUP($B271,Daten!$A$220:$A$269,Daten!$Q$220:$Q$269),"")</f>
        <v xml:space="preserve"> </v>
      </c>
      <c r="M271" s="82" t="str">
        <f>IF($A271&lt;=Daten!$B$8,LOOKUP($B271,Daten!$A271:$A320,Daten!$C271:$C320),"")</f>
        <v/>
      </c>
      <c r="N271" s="11" t="str">
        <f>IF($A271&lt;=Daten!$B$8,LOOKUP($B271,Daten!$A$271:$A$320,Daten!$P$271:$P$320),"") &amp; " " &amp; IF($A271&lt;=Daten!$B$8,LOOKUP($B271,Daten!$A$271:$A$320,Daten!$Q$271:$Q$320),"")</f>
        <v xml:space="preserve"> </v>
      </c>
      <c r="O271" s="82" t="str">
        <f>IF($A271&lt;=Daten!$B$8,LOOKUP($B271,Daten!$A322:$A371,Daten!$C322:$C371),"")</f>
        <v/>
      </c>
      <c r="P271" s="11" t="str">
        <f>IF($A271&lt;=Daten!$B$8,LOOKUP($B271,Daten!$A$322:$A$371,Daten!$P$322:$P$371),"") &amp; " " &amp; IF($A271&lt;=Daten!$B$8,LOOKUP($B271,Daten!$A$322:$A$371,Daten!$Q$322:$Q$371),"")</f>
        <v xml:space="preserve"> </v>
      </c>
    </row>
    <row r="272" spans="1:16" ht="12.75" hidden="1" customHeight="1" x14ac:dyDescent="0.2">
      <c r="A272" s="38"/>
      <c r="B272" s="81"/>
      <c r="C272" s="83"/>
      <c r="D272" s="12" t="str">
        <f>IF($A271&lt;=Daten!$B$8,LOOKUP($B271,Daten!$A$16:$A$65,Daten!$R$16:$R$65),"") &amp; " " &amp; IF($A271&lt;=Daten!$B$8,LOOKUP($B271,Daten!$A$16:$A$65,Daten!$S$16:$S$65),"")</f>
        <v xml:space="preserve"> </v>
      </c>
      <c r="E272" s="83"/>
      <c r="F272" s="12" t="str">
        <f>IF($A271&lt;=Daten!$B$8,LOOKUP($B271,Daten!$A$67:$A$116,Daten!$R$67:$R$116),"") &amp; " " &amp; IF($A271&lt;=Daten!$B$8,LOOKUP($B271,Daten!$A$67:$A$116,Daten!$S$67:$S$116),"")</f>
        <v xml:space="preserve"> </v>
      </c>
      <c r="G272" s="83"/>
      <c r="H272" s="12" t="str">
        <f>IF($A271&lt;=Daten!$B$8,LOOKUP($B271,Daten!$A$118:$A$167,Daten!$R$118:$R$167),"") &amp; " " &amp; IF($A271&lt;=Daten!$B$8,LOOKUP($B271,Daten!$A$118:$A$167,Daten!$S$118:$S$167),"")</f>
        <v xml:space="preserve"> </v>
      </c>
      <c r="I272" s="83"/>
      <c r="J272" s="12" t="str">
        <f>IF($A271&lt;=Daten!$B$8,LOOKUP($B271,Daten!$A$169:$A$218,Daten!$R$169:$R$218),"") &amp; " " &amp; IF($A271&lt;=Daten!$B$8,LOOKUP($B271,Daten!$A$169:$A$218,Daten!$S$169:$S$218),"")</f>
        <v xml:space="preserve"> </v>
      </c>
      <c r="K272" s="83"/>
      <c r="L272" s="12" t="str">
        <f>IF($A271&lt;=Daten!$B$8,LOOKUP($B271,Daten!$A$220:$A$269,Daten!$R$220:$R$269),"") &amp; " " &amp; IF($A271&lt;=Daten!$B$8,LOOKUP($B271,Daten!$A$220:$A$269,Daten!$S$220:$S$269),"")</f>
        <v xml:space="preserve"> </v>
      </c>
      <c r="M272" s="83"/>
      <c r="N272" s="12" t="str">
        <f>IF($A271&lt;=Daten!$B$8,LOOKUP($B271,Daten!$A$271:$A$320,Daten!$R$271:$R$320),"") &amp; " " &amp; IF($A271&lt;=Daten!$B$8,LOOKUP($B271,Daten!$A$271:$A$320,Daten!$S$271:$S$320),"")</f>
        <v xml:space="preserve"> </v>
      </c>
      <c r="O272" s="83"/>
      <c r="P272" s="12" t="str">
        <f>IF($A271&lt;=Daten!$B$8,LOOKUP($B271,Daten!$A$322:$A$371,Daten!$R$322:$R$371),"") &amp; " " &amp; IF($A271&lt;=Daten!$B$8,LOOKUP($B271,Daten!$A$322:$A$371,Daten!$S$322:$S$371),"")</f>
        <v xml:space="preserve"> </v>
      </c>
    </row>
    <row r="273" spans="1:16" ht="12.75" hidden="1" customHeight="1" x14ac:dyDescent="0.2">
      <c r="A273" s="38"/>
      <c r="B273" s="81"/>
      <c r="C273" s="83"/>
      <c r="D273" s="12" t="str">
        <f>IF($A271&lt;=Daten!$B$8,LOOKUP($B271,Daten!$A$16:$A$65,Daten!$T$16:$T$65),"") &amp; " " &amp; IF($A271&lt;=Daten!$B$8,LOOKUP($B271,Daten!$A$16:$A$65,Daten!$U$16:$U$65),"")</f>
        <v xml:space="preserve"> </v>
      </c>
      <c r="E273" s="83"/>
      <c r="F273" s="12" t="str">
        <f>IF($A271&lt;=Daten!$B$8,LOOKUP($B271,Daten!$A$67:$A$116,Daten!$T$67:$T$116),"") &amp; " " &amp; IF($A271&lt;=Daten!$B$8,LOOKUP($B271,Daten!$A$67:$A$116,Daten!$U$67:$U$116),"")</f>
        <v xml:space="preserve"> </v>
      </c>
      <c r="G273" s="83"/>
      <c r="H273" s="12" t="str">
        <f>IF($A271&lt;=Daten!$B$8,LOOKUP($B271,Daten!$A$118:$A$167,Daten!$T$118:$T$167),"") &amp; " " &amp; IF($A271&lt;=Daten!$B$8,LOOKUP($B271,Daten!$A$118:$A$167,Daten!$U$118:$U$167),"")</f>
        <v xml:space="preserve"> </v>
      </c>
      <c r="I273" s="83"/>
      <c r="J273" s="12" t="str">
        <f>IF($A271&lt;=Daten!$B$8,LOOKUP($B271,Daten!$A$169:$A$218,Daten!$T$169:$T$218),"") &amp; " " &amp; IF($A271&lt;=Daten!$B$8,LOOKUP($B271,Daten!$A$169:$A$218,Daten!$U$169:$U$218),"")</f>
        <v xml:space="preserve"> </v>
      </c>
      <c r="K273" s="83"/>
      <c r="L273" s="12" t="str">
        <f>IF($A271&lt;=Daten!$B$8,LOOKUP($B271,Daten!$A$220:$A$269,Daten!$T$220:$T$269),"") &amp; " " &amp; IF($A271&lt;=Daten!$B$8,LOOKUP($B271,Daten!$A$220:$A$269,Daten!$U$220:$U$269),"")</f>
        <v xml:space="preserve"> </v>
      </c>
      <c r="M273" s="83"/>
      <c r="N273" s="12" t="str">
        <f>IF($A271&lt;=Daten!$B$8,LOOKUP($B271,Daten!$A$271:$A$320,Daten!$T$271:$T$320),"") &amp; " " &amp; IF($A271&lt;=Daten!$B$8,LOOKUP($B271,Daten!$A$271:$A$320,Daten!$U$271:$U$320),"")</f>
        <v xml:space="preserve"> </v>
      </c>
      <c r="O273" s="83"/>
      <c r="P273" s="12" t="str">
        <f>IF($A271&lt;=Daten!$B$8,LOOKUP($B271,Daten!$A$322:$A$371,Daten!$T$322:$T$371),"") &amp; " " &amp; IF($A271&lt;=Daten!$B$8,LOOKUP($B271,Daten!$A$322:$A$371,Daten!$U$322:$U$371),"")</f>
        <v xml:space="preserve"> </v>
      </c>
    </row>
    <row r="274" spans="1:16" ht="12.75" hidden="1" customHeight="1" x14ac:dyDescent="0.2">
      <c r="A274" s="38"/>
      <c r="B274" s="81"/>
      <c r="C274" s="83"/>
      <c r="D274" s="12" t="str">
        <f>IF($A271&lt;=Daten!$B$8,LOOKUP($B271,Daten!$A$16:$A$65,Daten!$V$16:$V$65),"") &amp; " " &amp; IF($A271&lt;=Daten!$B$8,LOOKUP($B271,Daten!$A$16:$A$65,Daten!$W$16:$W$65),"")</f>
        <v xml:space="preserve"> </v>
      </c>
      <c r="E274" s="83"/>
      <c r="F274" s="12" t="str">
        <f>IF($A271&lt;=Daten!$B$8,LOOKUP($B271,Daten!$A$67:$A$116,Daten!$V$67:$V$116),"") &amp; " " &amp; IF($A271&lt;=Daten!$B$8,LOOKUP($B271,Daten!$A$67:$A$116,Daten!$W$67:$W$116),"")</f>
        <v xml:space="preserve"> </v>
      </c>
      <c r="G274" s="83"/>
      <c r="H274" s="12" t="str">
        <f>IF($A271&lt;=Daten!$B$8,LOOKUP($B271,Daten!$A$118:$A$167,Daten!$V$118:$V$167),"") &amp; " " &amp; IF($A271&lt;=Daten!$B$8,LOOKUP($B271,Daten!$A$118:$A$167,Daten!$W$118:$W$167),"")</f>
        <v xml:space="preserve"> </v>
      </c>
      <c r="I274" s="83"/>
      <c r="J274" s="12" t="str">
        <f>IF($A271&lt;=Daten!$B$8,LOOKUP($B271,Daten!$A$169:$A$218,Daten!$V$169:$V$218),"") &amp; " " &amp; IF($A271&lt;=Daten!$B$8,LOOKUP($B271,Daten!$A$169:$A$218,Daten!$W$169:$W$218),"")</f>
        <v xml:space="preserve"> </v>
      </c>
      <c r="K274" s="83"/>
      <c r="L274" s="12" t="str">
        <f>IF($A271&lt;=Daten!$B$8,LOOKUP($B271,Daten!$A$220:$A$269,Daten!$V$220:$V$269),"") &amp; " " &amp; IF($A271&lt;=Daten!$B$8,LOOKUP($B271,Daten!$A$220:$A$269,Daten!$W$220:$W$269),"")</f>
        <v xml:space="preserve"> </v>
      </c>
      <c r="M274" s="83"/>
      <c r="N274" s="12" t="str">
        <f>IF($A271&lt;=Daten!$B$8,LOOKUP($B271,Daten!$A$271:$A$320,Daten!$V$271:$V$320),"") &amp; " " &amp; IF($A271&lt;=Daten!$B$8,LOOKUP($B271,Daten!$A$271:$A$320,Daten!$W$271:$W$320),"")</f>
        <v xml:space="preserve"> </v>
      </c>
      <c r="O274" s="83"/>
      <c r="P274" s="12" t="str">
        <f>IF($A271&lt;=Daten!$B$8,LOOKUP($B271,Daten!$A$322:$A$371,Daten!$V$322:$V$371),"") &amp; " " &amp; IF($A271&lt;=Daten!$B$8,LOOKUP($B271,Daten!$A$322:$A$371,Daten!$W$322:$W$371),"")</f>
        <v xml:space="preserve"> </v>
      </c>
    </row>
    <row r="275" spans="1:16" ht="12.75" hidden="1" customHeight="1" x14ac:dyDescent="0.2">
      <c r="A275" s="38"/>
      <c r="B275" s="81"/>
      <c r="C275" s="83"/>
      <c r="D275" s="12" t="str">
        <f>IF($A271&lt;=Daten!$B$8,LOOKUP($B271,Daten!$A$16:$A$65,Daten!$X$16:$X$65),"") &amp; " " &amp; IF($A271&lt;=Daten!$B$8,LOOKUP($B271,Daten!$A$16:$A$65,Daten!$Y$16:$Y$65),"")</f>
        <v xml:space="preserve"> </v>
      </c>
      <c r="E275" s="83"/>
      <c r="F275" s="12" t="str">
        <f>IF($A271&lt;=Daten!$B$8,LOOKUP($B271,Daten!$A$67:$A$116,Daten!$X$67:$X$116),"") &amp; " " &amp; IF($A271&lt;=Daten!$B$8,LOOKUP($B271,Daten!$A$67:$A$116,Daten!$Y$67:$Y$116),"")</f>
        <v xml:space="preserve"> </v>
      </c>
      <c r="G275" s="83"/>
      <c r="H275" s="12" t="str">
        <f>IF($A271&lt;=Daten!$B$8,LOOKUP($B271,Daten!$A$118:$A$167,Daten!$X$118:$X$167),"") &amp; " " &amp; IF($A271&lt;=Daten!$B$8,LOOKUP($B271,Daten!$A$118:$A$167,Daten!$Y$118:$Y$167),"")</f>
        <v xml:space="preserve"> </v>
      </c>
      <c r="I275" s="83"/>
      <c r="J275" s="12" t="str">
        <f>IF($A271&lt;=Daten!$B$8,LOOKUP($B271,Daten!$A$169:$A$218,Daten!$X$169:$X$218),"") &amp; " " &amp; IF($A271&lt;=Daten!$B$8,LOOKUP($B271,Daten!$A$169:$A$218,Daten!$Y$169:$Y$218),"")</f>
        <v xml:space="preserve"> </v>
      </c>
      <c r="K275" s="83"/>
      <c r="L275" s="12" t="str">
        <f>IF($A271&lt;=Daten!$B$8,LOOKUP($B271,Daten!$A$220:$A$269,Daten!$X$220:$X$269),"") &amp; " " &amp; IF($A271&lt;=Daten!$B$8,LOOKUP($B271,Daten!$A$220:$A$269,Daten!$Y$220:$Y$269),"")</f>
        <v xml:space="preserve"> </v>
      </c>
      <c r="M275" s="83"/>
      <c r="N275" s="12" t="str">
        <f>IF($A271&lt;=Daten!$B$8,LOOKUP($B271,Daten!$A$271:$A$320,Daten!$X$271:$X$320),"") &amp; " " &amp; IF($A271&lt;=Daten!$B$8,LOOKUP($B271,Daten!$A$271:$A$320,Daten!$Y$271:$Y$320),"")</f>
        <v xml:space="preserve"> </v>
      </c>
      <c r="O275" s="83"/>
      <c r="P275" s="12" t="str">
        <f>IF($A271&lt;=Daten!$B$8,LOOKUP($B271,Daten!$A$322:$A$371,Daten!$X$322:$X$371),"") &amp; " " &amp; IF($A271&lt;=Daten!$B$8,LOOKUP($B271,Daten!$A$322:$A$371,Daten!$Y$322:$Y$371),"")</f>
        <v xml:space="preserve"> </v>
      </c>
    </row>
    <row r="276" spans="1:16" ht="12.75" hidden="1" customHeight="1" x14ac:dyDescent="0.2">
      <c r="A276" s="38"/>
      <c r="B276" s="81"/>
      <c r="C276" s="84"/>
      <c r="D276" s="13" t="str">
        <f>IF($A271&lt;=Daten!$B$8,LOOKUP($B271,Daten!$A$16:$A$65,Daten!$Z$16:$Z$65),"") &amp; " " &amp; IF($A271&lt;=Daten!$B$8,LOOKUP($B271,Daten!$A$16:$A$65,Daten!$AA$16:$AA$65),"")</f>
        <v xml:space="preserve"> </v>
      </c>
      <c r="E276" s="84"/>
      <c r="F276" s="13" t="str">
        <f>IF($A271&lt;=Daten!$B$8,LOOKUP($B271,Daten!$A$67:$A$116,Daten!$Z$67:$Z$116),"") &amp; " " &amp; IF($A271&lt;=Daten!$B$8,LOOKUP($B271,Daten!$A$67:$A$116,Daten!$AA$67:$AA$116),"")</f>
        <v xml:space="preserve"> </v>
      </c>
      <c r="G276" s="84"/>
      <c r="H276" s="13" t="str">
        <f>IF($A271&lt;=Daten!$B$8,LOOKUP($B271,Daten!$A$118:$A$167,Daten!$Z$118:$Z$167),"") &amp; " " &amp; IF($A271&lt;=Daten!$B$8,LOOKUP($B271,Daten!$A$118:$A$167,Daten!$AA$118:$AA$167),"")</f>
        <v xml:space="preserve"> </v>
      </c>
      <c r="I276" s="84"/>
      <c r="J276" s="13" t="str">
        <f>IF($A271&lt;=Daten!$B$8,LOOKUP($B271,Daten!$A$169:$A$218,Daten!$Z$169:$Z$218),"") &amp; " " &amp; IF($A271&lt;=Daten!$B$8,LOOKUP($B271,Daten!$A$169:$A$218,Daten!$AA$169:$AA$218),"")</f>
        <v xml:space="preserve"> </v>
      </c>
      <c r="K276" s="84"/>
      <c r="L276" s="13" t="str">
        <f>IF($A271&lt;=Daten!$B$8,LOOKUP($B271,Daten!$A$220:$A$269,Daten!$Z$220:$Z$269),"") &amp; " " &amp; IF($A271&lt;=Daten!$B$8,LOOKUP($B271,Daten!$A$220:$A$269,Daten!$AA$220:$AA$269),"")</f>
        <v xml:space="preserve"> </v>
      </c>
      <c r="M276" s="84"/>
      <c r="N276" s="13" t="str">
        <f>IF($A271&lt;=Daten!$B$8,LOOKUP($B271,Daten!$A$271:$A$320,Daten!$Z$271:$Z$320),"") &amp; " " &amp; IF($A271&lt;=Daten!$B$8,LOOKUP($B271,Daten!$A$271:$A$320,Daten!$AA$271:$AA$320),"")</f>
        <v xml:space="preserve"> </v>
      </c>
      <c r="O276" s="84"/>
      <c r="P276" s="13" t="str">
        <f>IF($A271&lt;=Daten!$B$8,LOOKUP($B271,Daten!$A$322:$A$371,Daten!$Z$322:$Z$371),"") &amp; " " &amp; IF($A271&lt;=Daten!$B$8,LOOKUP($B271,Daten!$A$322:$A$371,Daten!$AA$322:$AA$371),"")</f>
        <v xml:space="preserve"> </v>
      </c>
    </row>
    <row r="277" spans="1:16" ht="12" hidden="1" customHeight="1" x14ac:dyDescent="0.2">
      <c r="A277" s="23"/>
      <c r="B277" s="15" t="str">
        <f>IF(AND($A271&lt;=Daten!$B$8,NOT(Daten!$B$11)),Daten!$D$10,"")</f>
        <v/>
      </c>
      <c r="C277" s="16" t="str">
        <f>IF(AND($A271&lt;=Daten!$B$8,NOT(Daten!$B$11)),LOOKUP($B271,Daten!$A$16:$A$65,Daten!$L$16:$L$65),"")</f>
        <v/>
      </c>
      <c r="D277" s="86" t="str">
        <f>IF($A271&lt;=Daten!$B$8,LOOKUP($B271,Daten!$A$16:$A$65,Daten!$E$16:$E$65),"")</f>
        <v/>
      </c>
      <c r="E277" s="16" t="str">
        <f>IF(AND($A271&lt;=Daten!$B$8,NOT(Daten!$B$11)),LOOKUP($B271,Daten!$A$67:$A$116,Daten!$L$67:$L$116),"")</f>
        <v/>
      </c>
      <c r="F277" s="86" t="str">
        <f>IF($A271&lt;=Daten!$B$8,LOOKUP($B271,Daten!$A$67:$A$116,Daten!$E$67:$E$116),"")</f>
        <v/>
      </c>
      <c r="G277" s="16" t="str">
        <f>IF(AND($A271&lt;=Daten!$B$8,NOT(Daten!$B$11)),LOOKUP($B271,Daten!$A$118:$A$167,Daten!$L$118:$L$167),"")</f>
        <v/>
      </c>
      <c r="H277" s="86" t="str">
        <f>IF($A271&lt;=Daten!$B$8,LOOKUP($B271,Daten!$A$118:$A$167,Daten!$E$118:$E$167),"")</f>
        <v/>
      </c>
      <c r="I277" s="16" t="str">
        <f>IF(AND($A271&lt;=Daten!$B$8,NOT(Daten!$B$11)),LOOKUP($B271,Daten!$A$169:$A$218,Daten!$L$169:$L$218),"")</f>
        <v/>
      </c>
      <c r="J277" s="86" t="str">
        <f>IF($A271&lt;=Daten!$B$8,LOOKUP($B271,Daten!$A$169:$A$218,Daten!$E$169:$E$218),"")</f>
        <v/>
      </c>
      <c r="K277" s="16" t="str">
        <f>IF(AND($A271&lt;=Daten!$B$8,NOT(Daten!$B$11)),LOOKUP($B271,Daten!$A$220:$A$269,Daten!$L$220:$L$269),"")</f>
        <v/>
      </c>
      <c r="L277" s="86" t="str">
        <f>IF($A271&lt;=Daten!$B$8,LOOKUP($B271,Daten!$A$220:$A$269,Daten!$E$220:$E$269),"")</f>
        <v/>
      </c>
      <c r="M277" s="16" t="str">
        <f>IF(AND($A271&lt;=Daten!$B$8,NOT(Daten!$B$11)),LOOKUP($B271,Daten!$A$271:$A$320,Daten!$L$271:$L$320),"")</f>
        <v/>
      </c>
      <c r="N277" s="86" t="str">
        <f>IF($A271&lt;=Daten!$B$8,LOOKUP($B271,Daten!$A$271:$A$320,Daten!$E$271:$E$320),"")</f>
        <v/>
      </c>
      <c r="O277" s="16" t="str">
        <f>IF(AND($A271&lt;=Daten!$B$8,NOT(Daten!$B$11)),LOOKUP($B271,Daten!$A$322:$A$371,Daten!$L$322:$L$371),"")</f>
        <v/>
      </c>
      <c r="P277" s="86" t="str">
        <f>IF($A271&lt;=Daten!$B$8,LOOKUP($B271,Daten!$A$322:$A$371,Daten!$E$322:$E$371),"")</f>
        <v/>
      </c>
    </row>
    <row r="278" spans="1:16" s="14" customFormat="1" ht="12" hidden="1" customHeight="1" x14ac:dyDescent="0.2">
      <c r="B278" s="15" t="str">
        <f>IF(AND($A271&lt;=Daten!$B$8,NOT(Daten!$B$11)),Daten!$E$10,"")</f>
        <v/>
      </c>
      <c r="C278" s="16" t="str">
        <f>IF(AND($A271&lt;=Daten!$B$8,NOT(Daten!$B$11)),LOOKUP($B271,Daten!$A$16:$A$65,Daten!$M$16:$M$65),"")</f>
        <v/>
      </c>
      <c r="D278" s="87"/>
      <c r="E278" s="16" t="str">
        <f>IF(AND($A271&lt;=Daten!$B$8,NOT(Daten!$B$11)),LOOKUP($B271,Daten!$A$67:$A$116,Daten!$M$67:$M$116),"")</f>
        <v/>
      </c>
      <c r="F278" s="87"/>
      <c r="G278" s="16" t="str">
        <f>IF(AND($A271&lt;=Daten!$B$8,NOT(Daten!$B$11)),LOOKUP($B271,Daten!$A$118:$A$167,Daten!$M$118:$M$167),"")</f>
        <v/>
      </c>
      <c r="H278" s="87"/>
      <c r="I278" s="16" t="str">
        <f>IF(AND($A271&lt;=Daten!$B$8,NOT(Daten!$B$11)),LOOKUP($B271,Daten!$A$169:$A$218,Daten!$M$169:$M$218),"")</f>
        <v/>
      </c>
      <c r="J278" s="87"/>
      <c r="K278" s="16" t="str">
        <f>IF(AND($A271&lt;=Daten!$B$8,NOT(Daten!$B$11)),LOOKUP($B271,Daten!$A$220:$A$269,Daten!$M$220:$M$269),"")</f>
        <v/>
      </c>
      <c r="L278" s="87"/>
      <c r="M278" s="16" t="str">
        <f>IF(AND($A271&lt;=Daten!$B$8,NOT(Daten!$B$11)),LOOKUP($B271,Daten!$A$271:$A$320,Daten!$M$271:$M$320),"")</f>
        <v/>
      </c>
      <c r="N278" s="87"/>
      <c r="O278" s="16" t="str">
        <f>IF(AND($A271&lt;=Daten!$B$8,NOT(Daten!$B$11)),LOOKUP($B271,Daten!$A$322:$A$371,Daten!$M$322:$M$371),"")</f>
        <v/>
      </c>
      <c r="P278" s="87"/>
    </row>
    <row r="279" spans="1:16" s="14" customFormat="1" ht="12" hidden="1" customHeight="1" x14ac:dyDescent="0.2">
      <c r="B279" s="15" t="str">
        <f>IF(AND($A271&lt;=Daten!$B$8,NOT(Daten!$B$11)),Daten!$F$10,"")</f>
        <v/>
      </c>
      <c r="C279" s="16" t="str">
        <f>IF(AND($A271&lt;=Daten!$B$8,NOT(Daten!$B$11)),LOOKUP($B271,Daten!$A$16:$A$65,Daten!$N$16:$N$65),"")</f>
        <v/>
      </c>
      <c r="D279" s="88"/>
      <c r="E279" s="16" t="str">
        <f>IF(AND($A271&lt;=Daten!$B$8,NOT(Daten!$B$11)),LOOKUP($B271,Daten!$A$67:$A$116,Daten!$N$67:$N$116),"")</f>
        <v/>
      </c>
      <c r="F279" s="88"/>
      <c r="G279" s="16" t="str">
        <f>IF(AND($A271&lt;=Daten!$B$8,NOT(Daten!$B$11)),LOOKUP($B271,Daten!$A$118:$A$167,Daten!$N$118:$N$167),"")</f>
        <v/>
      </c>
      <c r="H279" s="88"/>
      <c r="I279" s="16" t="str">
        <f>IF(AND($A271&lt;=Daten!$B$8,NOT(Daten!$B$11)),LOOKUP($B271,Daten!$A$169:$A$218,Daten!$N$169:$N$218),"")</f>
        <v/>
      </c>
      <c r="J279" s="88"/>
      <c r="K279" s="16" t="str">
        <f>IF(AND($A271&lt;=Daten!$B$8,NOT(Daten!$B$11)),LOOKUP($B271,Daten!$A$220:$A$269,Daten!$N$220:$N$269),"")</f>
        <v/>
      </c>
      <c r="L279" s="88"/>
      <c r="M279" s="16" t="str">
        <f>IF(AND($A271&lt;=Daten!$B$8,NOT(Daten!$B$11)),LOOKUP($B271,Daten!$A$271:$A$320,Daten!$N$271:$N$320),"")</f>
        <v/>
      </c>
      <c r="N279" s="88"/>
      <c r="O279" s="16" t="str">
        <f>IF(AND($A271&lt;=Daten!$B$8,NOT(Daten!$B$11)),LOOKUP($B271,Daten!$A$322:$A$371,Daten!$N$322:$N$371),"")</f>
        <v/>
      </c>
      <c r="P279" s="88"/>
    </row>
    <row r="280" spans="1:16" ht="12.75" hidden="1" customHeight="1" x14ac:dyDescent="0.2">
      <c r="A280" s="37">
        <v>32</v>
      </c>
      <c r="B280" s="80" t="str">
        <f>IF($A280&lt;=Daten!$B$8,Daten!$AG$9,"")</f>
        <v/>
      </c>
      <c r="C280" s="91" t="str">
        <f>IF($A280&lt;=Daten!$B$8,LOOKUP($B280,Daten!$A$16:$A$65,Daten!$C16:$C65),"")</f>
        <v/>
      </c>
      <c r="D280" s="17" t="str">
        <f>IF($A280&lt;=Daten!$B$8,LOOKUP($B280,Daten!$A$16:$A$65,Daten!$P$16:$P$65),"") &amp; " " &amp; IF($A280&lt;=Daten!$B$8,LOOKUP($B280,Daten!$A$16:$A$65,Daten!$Q$16:$Q$65),"")</f>
        <v xml:space="preserve"> </v>
      </c>
      <c r="E280" s="91" t="str">
        <f>IF($A280&lt;=Daten!$B$8,LOOKUP($B280,Daten!$A67:$A116,Daten!$C67:$C116),"")</f>
        <v/>
      </c>
      <c r="F280" s="17" t="str">
        <f>IF($A280&lt;=Daten!$B$8,LOOKUP($B280,Daten!$A$67:$A$116,Daten!$P$67:$P$116),"") &amp; " " &amp; IF($A280&lt;=Daten!$B$8,LOOKUP($B280,Daten!$A$67:$A$116,Daten!$Q$67:$Q$116),"")</f>
        <v xml:space="preserve"> </v>
      </c>
      <c r="G280" s="91" t="str">
        <f>IF($A280&lt;=Daten!$B$8,LOOKUP($B280,Daten!$A118:$A167,Daten!$C118:$C167),"")</f>
        <v/>
      </c>
      <c r="H280" s="17" t="str">
        <f>IF($A280&lt;=Daten!$B$8,LOOKUP($B280,Daten!$A$118:$A$167,Daten!$P$118:$P$167),"") &amp; " " &amp; IF($A280&lt;=Daten!$B$8,LOOKUP($B280,Daten!$A$118:$A$167,Daten!$Q$118:$Q$167),"")</f>
        <v xml:space="preserve"> </v>
      </c>
      <c r="I280" s="91" t="str">
        <f>IF($A280&lt;=Daten!$B$8,LOOKUP($B280,Daten!$A169:$A218,Daten!$C169:$C218),"")</f>
        <v/>
      </c>
      <c r="J280" s="17" t="str">
        <f>IF($A280&lt;=Daten!$B$8,LOOKUP($B280,Daten!$A$169:$A$218,Daten!$P$169:$P$218),"") &amp; " " &amp; IF($A280&lt;=Daten!$B$8,LOOKUP($B280,Daten!$A$169:$A$218,Daten!$Q$169:$Q$218),"")</f>
        <v xml:space="preserve"> </v>
      </c>
      <c r="K280" s="91" t="str">
        <f>IF($A280&lt;=Daten!$B$8,LOOKUP($B280,Daten!$A220:$A269,Daten!$C220:$C269),"")</f>
        <v/>
      </c>
      <c r="L280" s="17" t="str">
        <f>IF($A280&lt;=Daten!$B$8,LOOKUP($B280,Daten!$A$220:$A$269,Daten!$P$220:$P$269),"") &amp; " " &amp; IF($A280&lt;=Daten!$B$8,LOOKUP($B280,Daten!$A$220:$A$269,Daten!$Q$220:$Q$269),"")</f>
        <v xml:space="preserve"> </v>
      </c>
      <c r="M280" s="91" t="str">
        <f>IF($A280&lt;=Daten!$B$8,LOOKUP($B280,Daten!$A271:$A320,Daten!$C271:$C320),"")</f>
        <v/>
      </c>
      <c r="N280" s="17" t="str">
        <f>IF($A280&lt;=Daten!$B$8,LOOKUP($B280,Daten!$A$271:$A$320,Daten!$P$271:$P$320),"") &amp; " " &amp; IF($A280&lt;=Daten!$B$8,LOOKUP($B280,Daten!$A$271:$A$320,Daten!$Q$271:$Q$320),"")</f>
        <v xml:space="preserve"> </v>
      </c>
      <c r="O280" s="91" t="str">
        <f>IF($A280&lt;=Daten!$B$8,LOOKUP($B280,Daten!$A322:$A371,Daten!$C322:$C371),"")</f>
        <v/>
      </c>
      <c r="P280" s="17" t="str">
        <f>IF($A280&lt;=Daten!$B$8,LOOKUP($B280,Daten!$A$322:$A$371,Daten!$P$322:$P$371),"") &amp; " " &amp; IF($A280&lt;=Daten!$B$8,LOOKUP($B280,Daten!$A$322:$A$371,Daten!$Q$322:$Q$371),"")</f>
        <v xml:space="preserve"> </v>
      </c>
    </row>
    <row r="281" spans="1:16" ht="12.75" hidden="1" customHeight="1" x14ac:dyDescent="0.2">
      <c r="A281" s="38"/>
      <c r="B281" s="81"/>
      <c r="C281" s="92"/>
      <c r="D281" s="18" t="str">
        <f>IF($A280&lt;=Daten!$B$8,LOOKUP($B280,Daten!$A$16:$A$65,Daten!$R$16:$R$65),"") &amp; " " &amp; IF($A280&lt;=Daten!$B$8,LOOKUP($B280,Daten!$A$16:$A$65,Daten!$S$16:$S$65),"")</f>
        <v xml:space="preserve"> </v>
      </c>
      <c r="E281" s="92"/>
      <c r="F281" s="18" t="str">
        <f>IF($A280&lt;=Daten!$B$8,LOOKUP($B280,Daten!$A$67:$A$116,Daten!$R$67:$R$116),"") &amp; " " &amp; IF($A280&lt;=Daten!$B$8,LOOKUP($B280,Daten!$A$67:$A$116,Daten!$S$67:$S$116),"")</f>
        <v xml:space="preserve"> </v>
      </c>
      <c r="G281" s="92"/>
      <c r="H281" s="18" t="str">
        <f>IF($A280&lt;=Daten!$B$8,LOOKUP($B280,Daten!$A$118:$A$167,Daten!$R$118:$R$167),"") &amp; " " &amp; IF($A280&lt;=Daten!$B$8,LOOKUP($B280,Daten!$A$118:$A$167,Daten!$S$118:$S$167),"")</f>
        <v xml:space="preserve"> </v>
      </c>
      <c r="I281" s="92"/>
      <c r="J281" s="18" t="str">
        <f>IF($A280&lt;=Daten!$B$8,LOOKUP($B280,Daten!$A$169:$A$218,Daten!$R$169:$R$218),"") &amp; " " &amp; IF($A280&lt;=Daten!$B$8,LOOKUP($B280,Daten!$A$169:$A$218,Daten!$S$169:$S$218),"")</f>
        <v xml:space="preserve"> </v>
      </c>
      <c r="K281" s="92"/>
      <c r="L281" s="18" t="str">
        <f>IF($A280&lt;=Daten!$B$8,LOOKUP($B280,Daten!$A$220:$A$269,Daten!$R$220:$R$269),"") &amp; " " &amp; IF($A280&lt;=Daten!$B$8,LOOKUP($B280,Daten!$A$220:$A$269,Daten!$S$220:$S$269),"")</f>
        <v xml:space="preserve"> </v>
      </c>
      <c r="M281" s="92"/>
      <c r="N281" s="18" t="str">
        <f>IF($A280&lt;=Daten!$B$8,LOOKUP($B280,Daten!$A$271:$A$320,Daten!$R$271:$R$320),"") &amp; " " &amp; IF($A280&lt;=Daten!$B$8,LOOKUP($B280,Daten!$A$271:$A$320,Daten!$S$271:$S$320),"")</f>
        <v xml:space="preserve"> </v>
      </c>
      <c r="O281" s="92"/>
      <c r="P281" s="18" t="str">
        <f>IF($A280&lt;=Daten!$B$8,LOOKUP($B280,Daten!$A$322:$A$371,Daten!$R$322:$R$371),"") &amp; " " &amp; IF($A280&lt;=Daten!$B$8,LOOKUP($B280,Daten!$A$322:$A$371,Daten!$S$322:$S$371),"")</f>
        <v xml:space="preserve"> </v>
      </c>
    </row>
    <row r="282" spans="1:16" ht="12.75" hidden="1" customHeight="1" x14ac:dyDescent="0.2">
      <c r="A282" s="38"/>
      <c r="B282" s="81"/>
      <c r="C282" s="92"/>
      <c r="D282" s="18" t="str">
        <f>IF($A280&lt;=Daten!$B$8,LOOKUP($B280,Daten!$A$16:$A$65,Daten!$T$16:$T$65),"") &amp; " " &amp; IF($A280&lt;=Daten!$B$8,LOOKUP($B280,Daten!$A$16:$A$65,Daten!$U$16:$U$65),"")</f>
        <v xml:space="preserve"> </v>
      </c>
      <c r="E282" s="92"/>
      <c r="F282" s="18" t="str">
        <f>IF($A280&lt;=Daten!$B$8,LOOKUP($B280,Daten!$A$67:$A$116,Daten!$T$67:$T$116),"") &amp; " " &amp; IF($A280&lt;=Daten!$B$8,LOOKUP($B280,Daten!$A$67:$A$116,Daten!$U$67:$U$116),"")</f>
        <v xml:space="preserve"> </v>
      </c>
      <c r="G282" s="92"/>
      <c r="H282" s="18" t="str">
        <f>IF($A280&lt;=Daten!$B$8,LOOKUP($B280,Daten!$A$118:$A$167,Daten!$T$118:$T$167),"") &amp; " " &amp; IF($A280&lt;=Daten!$B$8,LOOKUP($B280,Daten!$A$118:$A$167,Daten!$U$118:$U$167),"")</f>
        <v xml:space="preserve"> </v>
      </c>
      <c r="I282" s="92"/>
      <c r="J282" s="18" t="str">
        <f>IF($A280&lt;=Daten!$B$8,LOOKUP($B280,Daten!$A$169:$A$218,Daten!$T$169:$T$218),"") &amp; " " &amp; IF($A280&lt;=Daten!$B$8,LOOKUP($B280,Daten!$A$169:$A$218,Daten!$U$169:$U$218),"")</f>
        <v xml:space="preserve"> </v>
      </c>
      <c r="K282" s="92"/>
      <c r="L282" s="18" t="str">
        <f>IF($A280&lt;=Daten!$B$8,LOOKUP($B280,Daten!$A$220:$A$269,Daten!$T$220:$T$269),"") &amp; " " &amp; IF($A280&lt;=Daten!$B$8,LOOKUP($B280,Daten!$A$220:$A$269,Daten!$U$220:$U$269),"")</f>
        <v xml:space="preserve"> </v>
      </c>
      <c r="M282" s="92"/>
      <c r="N282" s="18" t="str">
        <f>IF($A280&lt;=Daten!$B$8,LOOKUP($B280,Daten!$A$271:$A$320,Daten!$T$271:$T$320),"") &amp; " " &amp; IF($A280&lt;=Daten!$B$8,LOOKUP($B280,Daten!$A$271:$A$320,Daten!$U$271:$U$320),"")</f>
        <v xml:space="preserve"> </v>
      </c>
      <c r="O282" s="92"/>
      <c r="P282" s="18" t="str">
        <f>IF($A280&lt;=Daten!$B$8,LOOKUP($B280,Daten!$A$322:$A$371,Daten!$T$322:$T$371),"") &amp; " " &amp; IF($A280&lt;=Daten!$B$8,LOOKUP($B280,Daten!$A$322:$A$371,Daten!$U$322:$U$371),"")</f>
        <v xml:space="preserve"> </v>
      </c>
    </row>
    <row r="283" spans="1:16" ht="12.75" hidden="1" customHeight="1" x14ac:dyDescent="0.2">
      <c r="A283" s="38"/>
      <c r="B283" s="81"/>
      <c r="C283" s="92"/>
      <c r="D283" s="18" t="str">
        <f>IF($A280&lt;=Daten!$B$8,LOOKUP($B280,Daten!$A$16:$A$65,Daten!$V$16:$V$65),"") &amp; " " &amp; IF($A280&lt;=Daten!$B$8,LOOKUP($B280,Daten!$A$16:$A$65,Daten!$W$16:$W$65),"")</f>
        <v xml:space="preserve"> </v>
      </c>
      <c r="E283" s="92"/>
      <c r="F283" s="18" t="str">
        <f>IF($A280&lt;=Daten!$B$8,LOOKUP($B280,Daten!$A$67:$A$116,Daten!$V$67:$V$116),"") &amp; " " &amp; IF($A280&lt;=Daten!$B$8,LOOKUP($B280,Daten!$A$67:$A$116,Daten!$W$67:$W$116),"")</f>
        <v xml:space="preserve"> </v>
      </c>
      <c r="G283" s="92"/>
      <c r="H283" s="18" t="str">
        <f>IF($A280&lt;=Daten!$B$8,LOOKUP($B280,Daten!$A$118:$A$167,Daten!$V$118:$V$167),"") &amp; " " &amp; IF($A280&lt;=Daten!$B$8,LOOKUP($B280,Daten!$A$118:$A$167,Daten!$W$118:$W$167),"")</f>
        <v xml:space="preserve"> </v>
      </c>
      <c r="I283" s="92"/>
      <c r="J283" s="18" t="str">
        <f>IF($A280&lt;=Daten!$B$8,LOOKUP($B280,Daten!$A$169:$A$218,Daten!$V$169:$V$218),"") &amp; " " &amp; IF($A280&lt;=Daten!$B$8,LOOKUP($B280,Daten!$A$169:$A$218,Daten!$W$169:$W$218),"")</f>
        <v xml:space="preserve"> </v>
      </c>
      <c r="K283" s="92"/>
      <c r="L283" s="18" t="str">
        <f>IF($A280&lt;=Daten!$B$8,LOOKUP($B280,Daten!$A$220:$A$269,Daten!$V$220:$V$269),"") &amp; " " &amp; IF($A280&lt;=Daten!$B$8,LOOKUP($B280,Daten!$A$220:$A$269,Daten!$W$220:$W$269),"")</f>
        <v xml:space="preserve"> </v>
      </c>
      <c r="M283" s="92"/>
      <c r="N283" s="18" t="str">
        <f>IF($A280&lt;=Daten!$B$8,LOOKUP($B280,Daten!$A$271:$A$320,Daten!$V$271:$V$320),"") &amp; " " &amp; IF($A280&lt;=Daten!$B$8,LOOKUP($B280,Daten!$A$271:$A$320,Daten!$W$271:$W$320),"")</f>
        <v xml:space="preserve"> </v>
      </c>
      <c r="O283" s="92"/>
      <c r="P283" s="18" t="str">
        <f>IF($A280&lt;=Daten!$B$8,LOOKUP($B280,Daten!$A$322:$A$371,Daten!$V$322:$V$371),"") &amp; " " &amp; IF($A280&lt;=Daten!$B$8,LOOKUP($B280,Daten!$A$322:$A$371,Daten!$W$322:$W$371),"")</f>
        <v xml:space="preserve"> </v>
      </c>
    </row>
    <row r="284" spans="1:16" ht="12.75" hidden="1" customHeight="1" x14ac:dyDescent="0.2">
      <c r="A284" s="38"/>
      <c r="B284" s="81"/>
      <c r="C284" s="92"/>
      <c r="D284" s="18" t="str">
        <f>IF($A280&lt;=Daten!$B$8,LOOKUP($B280,Daten!$A$16:$A$65,Daten!$X$16:$X$65),"") &amp; " " &amp; IF($A280&lt;=Daten!$B$8,LOOKUP($B280,Daten!$A$16:$A$65,Daten!$Y$16:$Y$65),"")</f>
        <v xml:space="preserve"> </v>
      </c>
      <c r="E284" s="92"/>
      <c r="F284" s="18" t="str">
        <f>IF($A280&lt;=Daten!$B$8,LOOKUP($B280,Daten!$A$67:$A$116,Daten!$X$67:$X$116),"") &amp; " " &amp; IF($A280&lt;=Daten!$B$8,LOOKUP($B280,Daten!$A$67:$A$116,Daten!$Y$67:$Y$116),"")</f>
        <v xml:space="preserve"> </v>
      </c>
      <c r="G284" s="92"/>
      <c r="H284" s="18" t="str">
        <f>IF($A280&lt;=Daten!$B$8,LOOKUP($B280,Daten!$A$118:$A$167,Daten!$X$118:$X$167),"") &amp; " " &amp; IF($A280&lt;=Daten!$B$8,LOOKUP($B280,Daten!$A$118:$A$167,Daten!$Y$118:$Y$167),"")</f>
        <v xml:space="preserve"> </v>
      </c>
      <c r="I284" s="92"/>
      <c r="J284" s="18" t="str">
        <f>IF($A280&lt;=Daten!$B$8,LOOKUP($B280,Daten!$A$169:$A$218,Daten!$X$169:$X$218),"") &amp; " " &amp; IF($A280&lt;=Daten!$B$8,LOOKUP($B280,Daten!$A$169:$A$218,Daten!$Y$169:$Y$218),"")</f>
        <v xml:space="preserve"> </v>
      </c>
      <c r="K284" s="92"/>
      <c r="L284" s="18" t="str">
        <f>IF($A280&lt;=Daten!$B$8,LOOKUP($B280,Daten!$A$220:$A$269,Daten!$X$220:$X$269),"") &amp; " " &amp; IF($A280&lt;=Daten!$B$8,LOOKUP($B280,Daten!$A$220:$A$269,Daten!$Y$220:$Y$269),"")</f>
        <v xml:space="preserve"> </v>
      </c>
      <c r="M284" s="92"/>
      <c r="N284" s="18" t="str">
        <f>IF($A280&lt;=Daten!$B$8,LOOKUP($B280,Daten!$A$271:$A$320,Daten!$X$271:$X$320),"") &amp; " " &amp; IF($A280&lt;=Daten!$B$8,LOOKUP($B280,Daten!$A$271:$A$320,Daten!$Y$271:$Y$320),"")</f>
        <v xml:space="preserve"> </v>
      </c>
      <c r="O284" s="92"/>
      <c r="P284" s="18" t="str">
        <f>IF($A280&lt;=Daten!$B$8,LOOKUP($B280,Daten!$A$322:$A$371,Daten!$X$322:$X$371),"") &amp; " " &amp; IF($A280&lt;=Daten!$B$8,LOOKUP($B280,Daten!$A$322:$A$371,Daten!$Y$322:$Y$371),"")</f>
        <v xml:space="preserve"> </v>
      </c>
    </row>
    <row r="285" spans="1:16" ht="12.75" hidden="1" customHeight="1" x14ac:dyDescent="0.2">
      <c r="A285" s="38"/>
      <c r="B285" s="81"/>
      <c r="C285" s="100"/>
      <c r="D285" s="19" t="str">
        <f>IF($A280&lt;=Daten!$B$8,LOOKUP($B280,Daten!$A$16:$A$65,Daten!$Z$16:$Z$65),"") &amp; " " &amp; IF($A280&lt;=Daten!$B$8,LOOKUP($B280,Daten!$A$16:$A$65,Daten!$AA$16:$AA$65),"")</f>
        <v xml:space="preserve"> </v>
      </c>
      <c r="E285" s="100"/>
      <c r="F285" s="19" t="str">
        <f>IF($A280&lt;=Daten!$B$8,LOOKUP($B280,Daten!$A$67:$A$116,Daten!$Z$67:$Z$116),"") &amp; " " &amp; IF($A280&lt;=Daten!$B$8,LOOKUP($B280,Daten!$A$67:$A$116,Daten!$AA$67:$AA$116),"")</f>
        <v xml:space="preserve"> </v>
      </c>
      <c r="G285" s="100"/>
      <c r="H285" s="19" t="str">
        <f>IF($A280&lt;=Daten!$B$8,LOOKUP($B280,Daten!$A$118:$A$167,Daten!$Z$118:$Z$167),"") &amp; " " &amp; IF($A280&lt;=Daten!$B$8,LOOKUP($B280,Daten!$A$118:$A$167,Daten!$AA$118:$AA$167),"")</f>
        <v xml:space="preserve"> </v>
      </c>
      <c r="I285" s="100"/>
      <c r="J285" s="19" t="str">
        <f>IF($A280&lt;=Daten!$B$8,LOOKUP($B280,Daten!$A$169:$A$218,Daten!$Z$169:$Z$218),"") &amp; " " &amp; IF($A280&lt;=Daten!$B$8,LOOKUP($B280,Daten!$A$169:$A$218,Daten!$AA$169:$AA$218),"")</f>
        <v xml:space="preserve"> </v>
      </c>
      <c r="K285" s="100"/>
      <c r="L285" s="19" t="str">
        <f>IF($A280&lt;=Daten!$B$8,LOOKUP($B280,Daten!$A$220:$A$269,Daten!$Z$220:$Z$269),"") &amp; " " &amp; IF($A280&lt;=Daten!$B$8,LOOKUP($B280,Daten!$A$220:$A$269,Daten!$AA$220:$AA$269),"")</f>
        <v xml:space="preserve"> </v>
      </c>
      <c r="M285" s="100"/>
      <c r="N285" s="19" t="str">
        <f>IF($A280&lt;=Daten!$B$8,LOOKUP($B280,Daten!$A$271:$A$320,Daten!$Z$271:$Z$320),"") &amp; " " &amp; IF($A280&lt;=Daten!$B$8,LOOKUP($B280,Daten!$A$271:$A$320,Daten!$AA$271:$AA$320),"")</f>
        <v xml:space="preserve"> </v>
      </c>
      <c r="O285" s="100"/>
      <c r="P285" s="19" t="str">
        <f>IF($A280&lt;=Daten!$B$8,LOOKUP($B280,Daten!$A$322:$A$371,Daten!$Z$322:$Z$371),"") &amp; " " &amp; IF($A280&lt;=Daten!$B$8,LOOKUP($B280,Daten!$A$322:$A$371,Daten!$AA$322:$AA$371),"")</f>
        <v xml:space="preserve"> </v>
      </c>
    </row>
    <row r="286" spans="1:16" ht="12" hidden="1" customHeight="1" x14ac:dyDescent="0.2">
      <c r="A286" s="23"/>
      <c r="B286" s="15" t="str">
        <f>IF(AND($A280&lt;=Daten!$B$8,NOT(Daten!$B$11)),Daten!$D$10,"")</f>
        <v/>
      </c>
      <c r="C286" s="20" t="str">
        <f>IF(AND($A280&lt;=Daten!$B$8,NOT(Daten!$B$11)),LOOKUP($B280,Daten!$A$16:$A$65,Daten!$L$16:$L$65),"")</f>
        <v/>
      </c>
      <c r="D286" s="94" t="str">
        <f>IF($A280&lt;=Daten!$B$8,LOOKUP($B280,Daten!$A$16:$A$65,Daten!$E$16:$E$65),"")</f>
        <v/>
      </c>
      <c r="E286" s="20" t="str">
        <f>IF(AND($A280&lt;=Daten!$B$8,NOT(Daten!$B$11)),LOOKUP($B280,Daten!$A$67:$A$116,Daten!$L$67:$L$116),"")</f>
        <v/>
      </c>
      <c r="F286" s="94" t="str">
        <f>IF($A280&lt;=Daten!$B$8,LOOKUP($B280,Daten!$A$67:$A$116,Daten!$E$67:$E$116),"")</f>
        <v/>
      </c>
      <c r="G286" s="20" t="str">
        <f>IF(AND($A280&lt;=Daten!$B$8,NOT(Daten!$B$11)),LOOKUP($B280,Daten!$A$118:$A$167,Daten!$L$118:$L$167),"")</f>
        <v/>
      </c>
      <c r="H286" s="94" t="str">
        <f>IF($A280&lt;=Daten!$B$8,LOOKUP($B280,Daten!$A$118:$A$167,Daten!$E$118:$E$167),"")</f>
        <v/>
      </c>
      <c r="I286" s="20" t="str">
        <f>IF(AND($A280&lt;=Daten!$B$8,NOT(Daten!$B$11)),LOOKUP($B280,Daten!$A$169:$A$218,Daten!$L$169:$L$218),"")</f>
        <v/>
      </c>
      <c r="J286" s="94" t="str">
        <f>IF($A280&lt;=Daten!$B$8,LOOKUP($B280,Daten!$A$169:$A$218,Daten!$E$169:$E$218),"")</f>
        <v/>
      </c>
      <c r="K286" s="20" t="str">
        <f>IF(AND($A280&lt;=Daten!$B$8,NOT(Daten!$B$11)),LOOKUP($B280,Daten!$A$220:$A$269,Daten!$L$220:$L$269),"")</f>
        <v/>
      </c>
      <c r="L286" s="94" t="str">
        <f>IF($A280&lt;=Daten!$B$8,LOOKUP($B280,Daten!$A$220:$A$269,Daten!$E$220:$E$269),"")</f>
        <v/>
      </c>
      <c r="M286" s="20" t="str">
        <f>IF(AND($A280&lt;=Daten!$B$8,NOT(Daten!$B$11)),LOOKUP($B280,Daten!$A$271:$A$320,Daten!$L$271:$L$320),"")</f>
        <v/>
      </c>
      <c r="N286" s="94" t="str">
        <f>IF($A280&lt;=Daten!$B$8,LOOKUP($B280,Daten!$A$271:$A$320,Daten!$E$271:$E$320),"")</f>
        <v/>
      </c>
      <c r="O286" s="20" t="str">
        <f>IF(AND($A280&lt;=Daten!$B$8,NOT(Daten!$B$11)),LOOKUP($B280,Daten!$A$322:$A$371,Daten!$L$322:$L$371),"")</f>
        <v/>
      </c>
      <c r="P286" s="94" t="str">
        <f>IF($A280&lt;=Daten!$B$8,LOOKUP($B280,Daten!$A$322:$A$371,Daten!$E$322:$E$371),"")</f>
        <v/>
      </c>
    </row>
    <row r="287" spans="1:16" s="14" customFormat="1" ht="12" hidden="1" customHeight="1" x14ac:dyDescent="0.2">
      <c r="B287" s="15" t="str">
        <f>IF(AND($A280&lt;=Daten!$B$8,NOT(Daten!$B$11)),Daten!$E$10,"")</f>
        <v/>
      </c>
      <c r="C287" s="20" t="str">
        <f>IF(AND($A280&lt;=Daten!$B$8,NOT(Daten!$B$11)),LOOKUP($B280,Daten!$A$16:$A$65,Daten!$M$16:$M$65),"")</f>
        <v/>
      </c>
      <c r="D287" s="95"/>
      <c r="E287" s="20" t="str">
        <f>IF(AND($A280&lt;=Daten!$B$8,NOT(Daten!$B$11)),LOOKUP($B280,Daten!$A$67:$A$116,Daten!$M$67:$M$116),"")</f>
        <v/>
      </c>
      <c r="F287" s="95"/>
      <c r="G287" s="20" t="str">
        <f>IF(AND($A280&lt;=Daten!$B$8,NOT(Daten!$B$11)),LOOKUP($B280,Daten!$A$118:$A$167,Daten!$M$118:$M$167),"")</f>
        <v/>
      </c>
      <c r="H287" s="95"/>
      <c r="I287" s="20" t="str">
        <f>IF(AND($A280&lt;=Daten!$B$8,NOT(Daten!$B$11)),LOOKUP($B280,Daten!$A$169:$A$218,Daten!$M$169:$M$218),"")</f>
        <v/>
      </c>
      <c r="J287" s="95"/>
      <c r="K287" s="20" t="str">
        <f>IF(AND($A280&lt;=Daten!$B$8,NOT(Daten!$B$11)),LOOKUP($B280,Daten!$A$220:$A$269,Daten!$M$220:$M$269),"")</f>
        <v/>
      </c>
      <c r="L287" s="95"/>
      <c r="M287" s="20" t="str">
        <f>IF(AND($A280&lt;=Daten!$B$8,NOT(Daten!$B$11)),LOOKUP($B280,Daten!$A$271:$A$320,Daten!$M$271:$M$320),"")</f>
        <v/>
      </c>
      <c r="N287" s="95"/>
      <c r="O287" s="20" t="str">
        <f>IF(AND($A280&lt;=Daten!$B$8,NOT(Daten!$B$11)),LOOKUP($B280,Daten!$A$322:$A$371,Daten!$M$322:$M$371),"")</f>
        <v/>
      </c>
      <c r="P287" s="95"/>
    </row>
    <row r="288" spans="1:16" s="14" customFormat="1" ht="12" hidden="1" customHeight="1" x14ac:dyDescent="0.2">
      <c r="B288" s="15" t="str">
        <f>IF(AND($A280&lt;=Daten!$B$8,NOT(Daten!$B$11)),Daten!$F$10,"")</f>
        <v/>
      </c>
      <c r="C288" s="20" t="str">
        <f>IF(AND($A280&lt;=Daten!$B$8,NOT(Daten!$B$11)),LOOKUP($B280,Daten!$A$16:$A$65,Daten!$N$16:$N$65),"")</f>
        <v/>
      </c>
      <c r="D288" s="96"/>
      <c r="E288" s="20" t="str">
        <f>IF(AND($A280&lt;=Daten!$B$8,NOT(Daten!$B$11)),LOOKUP($B280,Daten!$A$67:$A$116,Daten!$N$67:$N$116),"")</f>
        <v/>
      </c>
      <c r="F288" s="96"/>
      <c r="G288" s="20" t="str">
        <f>IF(AND($A280&lt;=Daten!$B$8,NOT(Daten!$B$11)),LOOKUP($B280,Daten!$A$118:$A$167,Daten!$N$118:$N$167),"")</f>
        <v/>
      </c>
      <c r="H288" s="96"/>
      <c r="I288" s="20" t="str">
        <f>IF(AND($A280&lt;=Daten!$B$8,NOT(Daten!$B$11)),LOOKUP($B280,Daten!$A$169:$A$218,Daten!$N$169:$N$218),"")</f>
        <v/>
      </c>
      <c r="J288" s="96"/>
      <c r="K288" s="20" t="str">
        <f>IF(AND($A280&lt;=Daten!$B$8,NOT(Daten!$B$11)),LOOKUP($B280,Daten!$A$220:$A$269,Daten!$N$220:$N$269),"")</f>
        <v/>
      </c>
      <c r="L288" s="96"/>
      <c r="M288" s="20" t="str">
        <f>IF(AND($A280&lt;=Daten!$B$8,NOT(Daten!$B$11)),LOOKUP($B280,Daten!$A$271:$A$320,Daten!$N$271:$N$320),"")</f>
        <v/>
      </c>
      <c r="N288" s="96"/>
      <c r="O288" s="20" t="str">
        <f>IF(AND($A280&lt;=Daten!$B$8,NOT(Daten!$B$11)),LOOKUP($B280,Daten!$A$322:$A$371,Daten!$N$322:$N$371),"")</f>
        <v/>
      </c>
      <c r="P288" s="96"/>
    </row>
    <row r="289" spans="1:16" ht="12.75" hidden="1" customHeight="1" x14ac:dyDescent="0.2">
      <c r="A289" s="37">
        <v>33</v>
      </c>
      <c r="B289" s="80" t="str">
        <f>IF($A289&lt;=Daten!$B$8,Daten!$AH$9,"")</f>
        <v/>
      </c>
      <c r="C289" s="82" t="str">
        <f>IF(A289&lt;=Daten!$B$8,LOOKUP(B289,Daten!$A$16:$A$65,Daten!$C$16:$C$65),"")</f>
        <v/>
      </c>
      <c r="D289" s="11" t="str">
        <f>IF($A289&lt;=Daten!$B$8,LOOKUP($B289,Daten!$A$16:$A$65,Daten!$P$16:$P$65),"") &amp; " " &amp; IF($A289&lt;=Daten!$B$8,LOOKUP($B289,Daten!$A$16:$A$65,Daten!$Q$16:$Q$65),"")</f>
        <v xml:space="preserve"> </v>
      </c>
      <c r="E289" s="82" t="str">
        <f>IF($A289&lt;=Daten!$B$8,LOOKUP($B289,Daten!$A67:$A116,Daten!$C67:$C116),"")</f>
        <v/>
      </c>
      <c r="F289" s="11" t="str">
        <f>IF($A289&lt;=Daten!$B$8,LOOKUP($B289,Daten!$A$67:$A$116,Daten!$P$67:$P$116),"") &amp; " " &amp; IF($A289&lt;=Daten!$B$8,LOOKUP($B289,Daten!$A$67:$A$116,Daten!$Q$67:$Q$116),"")</f>
        <v xml:space="preserve"> </v>
      </c>
      <c r="G289" s="82" t="str">
        <f>IF($A289&lt;=Daten!$B$8,LOOKUP($B289,Daten!$A118:$A167,Daten!$C118:$C167),"")</f>
        <v/>
      </c>
      <c r="H289" s="11" t="str">
        <f>IF($A289&lt;=Daten!$B$8,LOOKUP($B289,Daten!$A$118:$A$167,Daten!$P$118:$P$167),"") &amp; " " &amp; IF($A289&lt;=Daten!$B$8,LOOKUP($B289,Daten!$A$118:$A$167,Daten!$Q$118:$Q$167),"")</f>
        <v xml:space="preserve"> </v>
      </c>
      <c r="I289" s="82" t="str">
        <f>IF($A289&lt;=Daten!$B$8,LOOKUP($B289,Daten!$A169:$A218,Daten!$C169:$C218),"")</f>
        <v/>
      </c>
      <c r="J289" s="11" t="str">
        <f>IF($A289&lt;=Daten!$B$8,LOOKUP($B289,Daten!$A$169:$A$218,Daten!$P$169:$P$218),"") &amp; " " &amp; IF($A289&lt;=Daten!$B$8,LOOKUP($B289,Daten!$A$169:$A$218,Daten!$Q$169:$Q$218),"")</f>
        <v xml:space="preserve"> </v>
      </c>
      <c r="K289" s="82" t="str">
        <f>IF($A289&lt;=Daten!$B$8,LOOKUP($B289,Daten!$A220:$A269,Daten!$C220:$C269),"")</f>
        <v/>
      </c>
      <c r="L289" s="11" t="str">
        <f>IF($A289&lt;=Daten!$B$8,LOOKUP($B289,Daten!$A$220:$A$269,Daten!$P$220:$P$269),"") &amp; " " &amp; IF($A289&lt;=Daten!$B$8,LOOKUP($B289,Daten!$A$220:$A$269,Daten!$Q$220:$Q$269),"")</f>
        <v xml:space="preserve"> </v>
      </c>
      <c r="M289" s="82" t="str">
        <f>IF($A289&lt;=Daten!$B$8,LOOKUP($B289,Daten!$A271:$A320,Daten!$C271:$C320),"")</f>
        <v/>
      </c>
      <c r="N289" s="11" t="str">
        <f>IF($A289&lt;=Daten!$B$8,LOOKUP($B289,Daten!$A$271:$A$320,Daten!$P$271:$P$320),"") &amp; " " &amp; IF($A289&lt;=Daten!$B$8,LOOKUP($B289,Daten!$A$271:$A$320,Daten!$Q$271:$Q$320),"")</f>
        <v xml:space="preserve"> </v>
      </c>
      <c r="O289" s="82" t="str">
        <f>IF($A289&lt;=Daten!$B$8,LOOKUP($B289,Daten!$A322:$A371,Daten!$C322:$C371),"")</f>
        <v/>
      </c>
      <c r="P289" s="11" t="str">
        <f>IF($A289&lt;=Daten!$B$8,LOOKUP($B289,Daten!$A$322:$A$371,Daten!$P$322:$P$371),"") &amp; " " &amp; IF($A289&lt;=Daten!$B$8,LOOKUP($B289,Daten!$A$322:$A$371,Daten!$Q$322:$Q$371),"")</f>
        <v xml:space="preserve"> </v>
      </c>
    </row>
    <row r="290" spans="1:16" ht="12.75" hidden="1" customHeight="1" x14ac:dyDescent="0.2">
      <c r="A290" s="38"/>
      <c r="B290" s="81"/>
      <c r="C290" s="83"/>
      <c r="D290" s="12" t="str">
        <f>IF($A289&lt;=Daten!$B$8,LOOKUP($B289,Daten!$A$16:$A$65,Daten!$R$16:$R$65),"") &amp; " " &amp; IF($A289&lt;=Daten!$B$8,LOOKUP($B289,Daten!$A$16:$A$65,Daten!$S$16:$S$65),"")</f>
        <v xml:space="preserve"> </v>
      </c>
      <c r="E290" s="83"/>
      <c r="F290" s="12" t="str">
        <f>IF($A289&lt;=Daten!$B$8,LOOKUP($B289,Daten!$A$67:$A$116,Daten!$R$67:$R$116),"") &amp; " " &amp; IF($A289&lt;=Daten!$B$8,LOOKUP($B289,Daten!$A$67:$A$116,Daten!$S$67:$S$116),"")</f>
        <v xml:space="preserve"> </v>
      </c>
      <c r="G290" s="83"/>
      <c r="H290" s="12" t="str">
        <f>IF($A289&lt;=Daten!$B$8,LOOKUP($B289,Daten!$A$118:$A$167,Daten!$R$118:$R$167),"") &amp; " " &amp; IF($A289&lt;=Daten!$B$8,LOOKUP($B289,Daten!$A$118:$A$167,Daten!$S$118:$S$167),"")</f>
        <v xml:space="preserve"> </v>
      </c>
      <c r="I290" s="83"/>
      <c r="J290" s="12" t="str">
        <f>IF($A289&lt;=Daten!$B$8,LOOKUP($B289,Daten!$A$169:$A$218,Daten!$R$169:$R$218),"") &amp; " " &amp; IF($A289&lt;=Daten!$B$8,LOOKUP($B289,Daten!$A$169:$A$218,Daten!$S$169:$S$218),"")</f>
        <v xml:space="preserve"> </v>
      </c>
      <c r="K290" s="83"/>
      <c r="L290" s="12" t="str">
        <f>IF($A289&lt;=Daten!$B$8,LOOKUP($B289,Daten!$A$220:$A$269,Daten!$R$220:$R$269),"") &amp; " " &amp; IF($A289&lt;=Daten!$B$8,LOOKUP($B289,Daten!$A$220:$A$269,Daten!$S$220:$S$269),"")</f>
        <v xml:space="preserve"> </v>
      </c>
      <c r="M290" s="83"/>
      <c r="N290" s="12" t="str">
        <f>IF($A289&lt;=Daten!$B$8,LOOKUP($B289,Daten!$A$271:$A$320,Daten!$R$271:$R$320),"") &amp; " " &amp; IF($A289&lt;=Daten!$B$8,LOOKUP($B289,Daten!$A$271:$A$320,Daten!$S$271:$S$320),"")</f>
        <v xml:space="preserve"> </v>
      </c>
      <c r="O290" s="83"/>
      <c r="P290" s="12" t="str">
        <f>IF($A289&lt;=Daten!$B$8,LOOKUP($B289,Daten!$A$322:$A$371,Daten!$R$322:$R$371),"") &amp; " " &amp; IF($A289&lt;=Daten!$B$8,LOOKUP($B289,Daten!$A$322:$A$371,Daten!$S$322:$S$371),"")</f>
        <v xml:space="preserve"> </v>
      </c>
    </row>
    <row r="291" spans="1:16" ht="12.75" hidden="1" customHeight="1" x14ac:dyDescent="0.2">
      <c r="A291" s="38"/>
      <c r="B291" s="81"/>
      <c r="C291" s="83"/>
      <c r="D291" s="12" t="str">
        <f>IF($A289&lt;=Daten!$B$8,LOOKUP($B289,Daten!$A$16:$A$65,Daten!$T$16:$T$65),"") &amp; " " &amp; IF($A289&lt;=Daten!$B$8,LOOKUP($B289,Daten!$A$16:$A$65,Daten!$U$16:$U$65),"")</f>
        <v xml:space="preserve"> </v>
      </c>
      <c r="E291" s="83"/>
      <c r="F291" s="12" t="str">
        <f>IF($A289&lt;=Daten!$B$8,LOOKUP($B289,Daten!$A$67:$A$116,Daten!$T$67:$T$116),"") &amp; " " &amp; IF($A289&lt;=Daten!$B$8,LOOKUP($B289,Daten!$A$67:$A$116,Daten!$U$67:$U$116),"")</f>
        <v xml:space="preserve"> </v>
      </c>
      <c r="G291" s="83"/>
      <c r="H291" s="12" t="str">
        <f>IF($A289&lt;=Daten!$B$8,LOOKUP($B289,Daten!$A$118:$A$167,Daten!$T$118:$T$167),"") &amp; " " &amp; IF($A289&lt;=Daten!$B$8,LOOKUP($B289,Daten!$A$118:$A$167,Daten!$U$118:$U$167),"")</f>
        <v xml:space="preserve"> </v>
      </c>
      <c r="I291" s="83"/>
      <c r="J291" s="12" t="str">
        <f>IF($A289&lt;=Daten!$B$8,LOOKUP($B289,Daten!$A$169:$A$218,Daten!$T$169:$T$218),"") &amp; " " &amp; IF($A289&lt;=Daten!$B$8,LOOKUP($B289,Daten!$A$169:$A$218,Daten!$U$169:$U$218),"")</f>
        <v xml:space="preserve"> </v>
      </c>
      <c r="K291" s="83"/>
      <c r="L291" s="12" t="str">
        <f>IF($A289&lt;=Daten!$B$8,LOOKUP($B289,Daten!$A$220:$A$269,Daten!$T$220:$T$269),"") &amp; " " &amp; IF($A289&lt;=Daten!$B$8,LOOKUP($B289,Daten!$A$220:$A$269,Daten!$U$220:$U$269),"")</f>
        <v xml:space="preserve"> </v>
      </c>
      <c r="M291" s="83"/>
      <c r="N291" s="12" t="str">
        <f>IF($A289&lt;=Daten!$B$8,LOOKUP($B289,Daten!$A$271:$A$320,Daten!$T$271:$T$320),"") &amp; " " &amp; IF($A289&lt;=Daten!$B$8,LOOKUP($B289,Daten!$A$271:$A$320,Daten!$U$271:$U$320),"")</f>
        <v xml:space="preserve"> </v>
      </c>
      <c r="O291" s="83"/>
      <c r="P291" s="12" t="str">
        <f>IF($A289&lt;=Daten!$B$8,LOOKUP($B289,Daten!$A$322:$A$371,Daten!$T$322:$T$371),"") &amp; " " &amp; IF($A289&lt;=Daten!$B$8,LOOKUP($B289,Daten!$A$322:$A$371,Daten!$U$322:$U$371),"")</f>
        <v xml:space="preserve"> </v>
      </c>
    </row>
    <row r="292" spans="1:16" ht="12.75" hidden="1" customHeight="1" x14ac:dyDescent="0.2">
      <c r="A292" s="38"/>
      <c r="B292" s="81"/>
      <c r="C292" s="83"/>
      <c r="D292" s="12" t="str">
        <f>IF($A289&lt;=Daten!$B$8,LOOKUP($B289,Daten!$A$16:$A$65,Daten!$V$16:$V$65),"") &amp; " " &amp; IF($A289&lt;=Daten!$B$8,LOOKUP($B289,Daten!$A$16:$A$65,Daten!$W$16:$W$65),"")</f>
        <v xml:space="preserve"> </v>
      </c>
      <c r="E292" s="83"/>
      <c r="F292" s="12" t="str">
        <f>IF($A289&lt;=Daten!$B$8,LOOKUP($B289,Daten!$A$67:$A$116,Daten!$V$67:$V$116),"") &amp; " " &amp; IF($A289&lt;=Daten!$B$8,LOOKUP($B289,Daten!$A$67:$A$116,Daten!$W$67:$W$116),"")</f>
        <v xml:space="preserve"> </v>
      </c>
      <c r="G292" s="83"/>
      <c r="H292" s="12" t="str">
        <f>IF($A289&lt;=Daten!$B$8,LOOKUP($B289,Daten!$A$118:$A$167,Daten!$V$118:$V$167),"") &amp; " " &amp; IF($A289&lt;=Daten!$B$8,LOOKUP($B289,Daten!$A$118:$A$167,Daten!$W$118:$W$167),"")</f>
        <v xml:space="preserve"> </v>
      </c>
      <c r="I292" s="83"/>
      <c r="J292" s="12" t="str">
        <f>IF($A289&lt;=Daten!$B$8,LOOKUP($B289,Daten!$A$169:$A$218,Daten!$V$169:$V$218),"") &amp; " " &amp; IF($A289&lt;=Daten!$B$8,LOOKUP($B289,Daten!$A$169:$A$218,Daten!$W$169:$W$218),"")</f>
        <v xml:space="preserve"> </v>
      </c>
      <c r="K292" s="83"/>
      <c r="L292" s="12" t="str">
        <f>IF($A289&lt;=Daten!$B$8,LOOKUP($B289,Daten!$A$220:$A$269,Daten!$V$220:$V$269),"") &amp; " " &amp; IF($A289&lt;=Daten!$B$8,LOOKUP($B289,Daten!$A$220:$A$269,Daten!$W$220:$W$269),"")</f>
        <v xml:space="preserve"> </v>
      </c>
      <c r="M292" s="83"/>
      <c r="N292" s="12" t="str">
        <f>IF($A289&lt;=Daten!$B$8,LOOKUP($B289,Daten!$A$271:$A$320,Daten!$V$271:$V$320),"") &amp; " " &amp; IF($A289&lt;=Daten!$B$8,LOOKUP($B289,Daten!$A$271:$A$320,Daten!$W$271:$W$320),"")</f>
        <v xml:space="preserve"> </v>
      </c>
      <c r="O292" s="83"/>
      <c r="P292" s="12" t="str">
        <f>IF($A289&lt;=Daten!$B$8,LOOKUP($B289,Daten!$A$322:$A$371,Daten!$V$322:$V$371),"") &amp; " " &amp; IF($A289&lt;=Daten!$B$8,LOOKUP($B289,Daten!$A$322:$A$371,Daten!$W$322:$W$371),"")</f>
        <v xml:space="preserve"> </v>
      </c>
    </row>
    <row r="293" spans="1:16" ht="12.75" hidden="1" customHeight="1" x14ac:dyDescent="0.2">
      <c r="A293" s="38"/>
      <c r="B293" s="81"/>
      <c r="C293" s="83"/>
      <c r="D293" s="12" t="str">
        <f>IF($A289&lt;=Daten!$B$8,LOOKUP($B289,Daten!$A$16:$A$65,Daten!$X$16:$X$65),"") &amp; " " &amp; IF($A289&lt;=Daten!$B$8,LOOKUP($B289,Daten!$A$16:$A$65,Daten!$Y$16:$Y$65),"")</f>
        <v xml:space="preserve"> </v>
      </c>
      <c r="E293" s="83"/>
      <c r="F293" s="12" t="str">
        <f>IF($A289&lt;=Daten!$B$8,LOOKUP($B289,Daten!$A$67:$A$116,Daten!$X$67:$X$116),"") &amp; " " &amp; IF($A289&lt;=Daten!$B$8,LOOKUP($B289,Daten!$A$67:$A$116,Daten!$Y$67:$Y$116),"")</f>
        <v xml:space="preserve"> </v>
      </c>
      <c r="G293" s="83"/>
      <c r="H293" s="12" t="str">
        <f>IF($A289&lt;=Daten!$B$8,LOOKUP($B289,Daten!$A$118:$A$167,Daten!$X$118:$X$167),"") &amp; " " &amp; IF($A289&lt;=Daten!$B$8,LOOKUP($B289,Daten!$A$118:$A$167,Daten!$Y$118:$Y$167),"")</f>
        <v xml:space="preserve"> </v>
      </c>
      <c r="I293" s="83"/>
      <c r="J293" s="12" t="str">
        <f>IF($A289&lt;=Daten!$B$8,LOOKUP($B289,Daten!$A$169:$A$218,Daten!$X$169:$X$218),"") &amp; " " &amp; IF($A289&lt;=Daten!$B$8,LOOKUP($B289,Daten!$A$169:$A$218,Daten!$Y$169:$Y$218),"")</f>
        <v xml:space="preserve"> </v>
      </c>
      <c r="K293" s="83"/>
      <c r="L293" s="12" t="str">
        <f>IF($A289&lt;=Daten!$B$8,LOOKUP($B289,Daten!$A$220:$A$269,Daten!$X$220:$X$269),"") &amp; " " &amp; IF($A289&lt;=Daten!$B$8,LOOKUP($B289,Daten!$A$220:$A$269,Daten!$Y$220:$Y$269),"")</f>
        <v xml:space="preserve"> </v>
      </c>
      <c r="M293" s="83"/>
      <c r="N293" s="12" t="str">
        <f>IF($A289&lt;=Daten!$B$8,LOOKUP($B289,Daten!$A$271:$A$320,Daten!$X$271:$X$320),"") &amp; " " &amp; IF($A289&lt;=Daten!$B$8,LOOKUP($B289,Daten!$A$271:$A$320,Daten!$Y$271:$Y$320),"")</f>
        <v xml:space="preserve"> </v>
      </c>
      <c r="O293" s="83"/>
      <c r="P293" s="12" t="str">
        <f>IF($A289&lt;=Daten!$B$8,LOOKUP($B289,Daten!$A$322:$A$371,Daten!$X$322:$X$371),"") &amp; " " &amp; IF($A289&lt;=Daten!$B$8,LOOKUP($B289,Daten!$A$322:$A$371,Daten!$Y$322:$Y$371),"")</f>
        <v xml:space="preserve"> </v>
      </c>
    </row>
    <row r="294" spans="1:16" ht="12.75" hidden="1" customHeight="1" x14ac:dyDescent="0.2">
      <c r="A294" s="38"/>
      <c r="B294" s="81"/>
      <c r="C294" s="84"/>
      <c r="D294" s="13" t="str">
        <f>IF($A289&lt;=Daten!$B$8,LOOKUP($B289,Daten!$A$16:$A$65,Daten!$Z$16:$Z$65),"") &amp; " " &amp; IF($A289&lt;=Daten!$B$8,LOOKUP($B289,Daten!$A$16:$A$65,Daten!$AA$16:$AA$65),"")</f>
        <v xml:space="preserve"> </v>
      </c>
      <c r="E294" s="84"/>
      <c r="F294" s="13" t="str">
        <f>IF($A289&lt;=Daten!$B$8,LOOKUP($B289,Daten!$A$67:$A$116,Daten!$Z$67:$Z$116),"") &amp; " " &amp; IF($A289&lt;=Daten!$B$8,LOOKUP($B289,Daten!$A$67:$A$116,Daten!$AA$67:$AA$116),"")</f>
        <v xml:space="preserve"> </v>
      </c>
      <c r="G294" s="84"/>
      <c r="H294" s="13" t="str">
        <f>IF($A289&lt;=Daten!$B$8,LOOKUP($B289,Daten!$A$118:$A$167,Daten!$Z$118:$Z$167),"") &amp; " " &amp; IF($A289&lt;=Daten!$B$8,LOOKUP($B289,Daten!$A$118:$A$167,Daten!$AA$118:$AA$167),"")</f>
        <v xml:space="preserve"> </v>
      </c>
      <c r="I294" s="84"/>
      <c r="J294" s="13" t="str">
        <f>IF($A289&lt;=Daten!$B$8,LOOKUP($B289,Daten!$A$169:$A$218,Daten!$Z$169:$Z$218),"") &amp; " " &amp; IF($A289&lt;=Daten!$B$8,LOOKUP($B289,Daten!$A$169:$A$218,Daten!$AA$169:$AA$218),"")</f>
        <v xml:space="preserve"> </v>
      </c>
      <c r="K294" s="84"/>
      <c r="L294" s="13" t="str">
        <f>IF($A289&lt;=Daten!$B$8,LOOKUP($B289,Daten!$A$220:$A$269,Daten!$Z$220:$Z$269),"") &amp; " " &amp; IF($A289&lt;=Daten!$B$8,LOOKUP($B289,Daten!$A$220:$A$269,Daten!$AA$220:$AA$269),"")</f>
        <v xml:space="preserve"> </v>
      </c>
      <c r="M294" s="84"/>
      <c r="N294" s="13" t="str">
        <f>IF($A289&lt;=Daten!$B$8,LOOKUP($B289,Daten!$A$271:$A$320,Daten!$Z$271:$Z$320),"") &amp; " " &amp; IF($A289&lt;=Daten!$B$8,LOOKUP($B289,Daten!$A$271:$A$320,Daten!$AA$271:$AA$320),"")</f>
        <v xml:space="preserve"> </v>
      </c>
      <c r="O294" s="84"/>
      <c r="P294" s="13" t="str">
        <f>IF($A289&lt;=Daten!$B$8,LOOKUP($B289,Daten!$A$322:$A$371,Daten!$Z$322:$Z$371),"") &amp; " " &amp; IF($A289&lt;=Daten!$B$8,LOOKUP($B289,Daten!$A$322:$A$371,Daten!$AA$322:$AA$371),"")</f>
        <v xml:space="preserve"> </v>
      </c>
    </row>
    <row r="295" spans="1:16" ht="12" hidden="1" customHeight="1" x14ac:dyDescent="0.2">
      <c r="A295" s="23"/>
      <c r="B295" s="15" t="str">
        <f>IF(AND($A289&lt;=Daten!$B$8,NOT(Daten!$B$11)),Daten!$D$10,"")</f>
        <v/>
      </c>
      <c r="C295" s="16" t="str">
        <f>IF(AND($A289&lt;=Daten!$B$8,NOT(Daten!$B$11)),LOOKUP($B289,Daten!$A$16:$A$65,Daten!$L$16:$L$65),"")</f>
        <v/>
      </c>
      <c r="D295" s="86" t="str">
        <f>IF($A289&lt;=Daten!$B$8,LOOKUP($B289,Daten!$A$16:$A$65,Daten!$E$16:$E$65),"")</f>
        <v/>
      </c>
      <c r="E295" s="16" t="str">
        <f>IF(AND($A289&lt;=Daten!$B$8,NOT(Daten!$B$11)),LOOKUP($B289,Daten!$A$67:$A$116,Daten!$L$67:$L$116),"")</f>
        <v/>
      </c>
      <c r="F295" s="86" t="str">
        <f>IF($A289&lt;=Daten!$B$8,LOOKUP($B289,Daten!$A$67:$A$116,Daten!$E$67:$E$116),"")</f>
        <v/>
      </c>
      <c r="G295" s="16" t="str">
        <f>IF(AND($A289&lt;=Daten!$B$8,NOT(Daten!$B$11)),LOOKUP($B289,Daten!$A$118:$A$167,Daten!$L$118:$L$167),"")</f>
        <v/>
      </c>
      <c r="H295" s="86" t="str">
        <f>IF($A289&lt;=Daten!$B$8,LOOKUP($B289,Daten!$A$118:$A$167,Daten!$E$118:$E$167),"")</f>
        <v/>
      </c>
      <c r="I295" s="16" t="str">
        <f>IF(AND($A289&lt;=Daten!$B$8,NOT(Daten!$B$11)),LOOKUP($B289,Daten!$A$169:$A$218,Daten!$L$169:$L$218),"")</f>
        <v/>
      </c>
      <c r="J295" s="86" t="str">
        <f>IF($A289&lt;=Daten!$B$8,LOOKUP($B289,Daten!$A$169:$A$218,Daten!$E$169:$E$218),"")</f>
        <v/>
      </c>
      <c r="K295" s="16" t="str">
        <f>IF(AND($A289&lt;=Daten!$B$8,NOT(Daten!$B$11)),LOOKUP($B289,Daten!$A$220:$A$269,Daten!$L$220:$L$269),"")</f>
        <v/>
      </c>
      <c r="L295" s="86" t="str">
        <f>IF($A289&lt;=Daten!$B$8,LOOKUP($B289,Daten!$A$220:$A$269,Daten!$E$220:$E$269),"")</f>
        <v/>
      </c>
      <c r="M295" s="16" t="str">
        <f>IF(AND($A289&lt;=Daten!$B$8,NOT(Daten!$B$11)),LOOKUP($B289,Daten!$A$271:$A$320,Daten!$L$271:$L$320),"")</f>
        <v/>
      </c>
      <c r="N295" s="86" t="str">
        <f>IF($A289&lt;=Daten!$B$8,LOOKUP($B289,Daten!$A$271:$A$320,Daten!$E$271:$E$320),"")</f>
        <v/>
      </c>
      <c r="O295" s="16" t="str">
        <f>IF(AND($A289&lt;=Daten!$B$8,NOT(Daten!$B$11)),LOOKUP($B289,Daten!$A$322:$A$371,Daten!$L$322:$L$371),"")</f>
        <v/>
      </c>
      <c r="P295" s="86" t="str">
        <f>IF($A289&lt;=Daten!$B$8,LOOKUP($B289,Daten!$A$322:$A$371,Daten!$E$322:$E$371),"")</f>
        <v/>
      </c>
    </row>
    <row r="296" spans="1:16" s="14" customFormat="1" ht="12" hidden="1" customHeight="1" x14ac:dyDescent="0.2">
      <c r="B296" s="15" t="str">
        <f>IF(AND($A289&lt;=Daten!$B$8,NOT(Daten!$B$11)),Daten!$E$10,"")</f>
        <v/>
      </c>
      <c r="C296" s="16" t="str">
        <f>IF(AND($A289&lt;=Daten!$B$8,NOT(Daten!$B$11)),LOOKUP($B289,Daten!$A$16:$A$65,Daten!$M$16:$M$65),"")</f>
        <v/>
      </c>
      <c r="D296" s="87"/>
      <c r="E296" s="16" t="str">
        <f>IF(AND($A289&lt;=Daten!$B$8,NOT(Daten!$B$11)),LOOKUP($B289,Daten!$A$67:$A$116,Daten!$M$67:$M$116),"")</f>
        <v/>
      </c>
      <c r="F296" s="87"/>
      <c r="G296" s="16" t="str">
        <f>IF(AND($A289&lt;=Daten!$B$8,NOT(Daten!$B$11)),LOOKUP($B289,Daten!$A$118:$A$167,Daten!$M$118:$M$167),"")</f>
        <v/>
      </c>
      <c r="H296" s="87"/>
      <c r="I296" s="16" t="str">
        <f>IF(AND($A289&lt;=Daten!$B$8,NOT(Daten!$B$11)),LOOKUP($B289,Daten!$A$169:$A$218,Daten!$M$169:$M$218),"")</f>
        <v/>
      </c>
      <c r="J296" s="87"/>
      <c r="K296" s="16" t="str">
        <f>IF(AND($A289&lt;=Daten!$B$8,NOT(Daten!$B$11)),LOOKUP($B289,Daten!$A$220:$A$269,Daten!$M$220:$M$269),"")</f>
        <v/>
      </c>
      <c r="L296" s="87"/>
      <c r="M296" s="16" t="str">
        <f>IF(AND($A289&lt;=Daten!$B$8,NOT(Daten!$B$11)),LOOKUP($B289,Daten!$A$271:$A$320,Daten!$M$271:$M$320),"")</f>
        <v/>
      </c>
      <c r="N296" s="87"/>
      <c r="O296" s="16" t="str">
        <f>IF(AND($A289&lt;=Daten!$B$8,NOT(Daten!$B$11)),LOOKUP($B289,Daten!$A$322:$A$371,Daten!$M$322:$M$371),"")</f>
        <v/>
      </c>
      <c r="P296" s="87"/>
    </row>
    <row r="297" spans="1:16" s="14" customFormat="1" ht="12" hidden="1" customHeight="1" x14ac:dyDescent="0.2">
      <c r="B297" s="15" t="str">
        <f>IF(AND($A289&lt;=Daten!$B$8,NOT(Daten!$B$11)),Daten!$F$10,"")</f>
        <v/>
      </c>
      <c r="C297" s="16" t="str">
        <f>IF(AND($A289&lt;=Daten!$B$8,NOT(Daten!$B$11)),LOOKUP($B289,Daten!$A$16:$A$65,Daten!$N$16:$N$65),"")</f>
        <v/>
      </c>
      <c r="D297" s="88"/>
      <c r="E297" s="16" t="str">
        <f>IF(AND($A289&lt;=Daten!$B$8,NOT(Daten!$B$11)),LOOKUP($B289,Daten!$A$67:$A$116,Daten!$N$67:$N$116),"")</f>
        <v/>
      </c>
      <c r="F297" s="88"/>
      <c r="G297" s="16" t="str">
        <f>IF(AND($A289&lt;=Daten!$B$8,NOT(Daten!$B$11)),LOOKUP($B289,Daten!$A$118:$A$167,Daten!$N$118:$N$167),"")</f>
        <v/>
      </c>
      <c r="H297" s="88"/>
      <c r="I297" s="16" t="str">
        <f>IF(AND($A289&lt;=Daten!$B$8,NOT(Daten!$B$11)),LOOKUP($B289,Daten!$A$169:$A$218,Daten!$N$169:$N$218),"")</f>
        <v/>
      </c>
      <c r="J297" s="88"/>
      <c r="K297" s="16" t="str">
        <f>IF(AND($A289&lt;=Daten!$B$8,NOT(Daten!$B$11)),LOOKUP($B289,Daten!$A$220:$A$269,Daten!$N$220:$N$269),"")</f>
        <v/>
      </c>
      <c r="L297" s="88"/>
      <c r="M297" s="16" t="str">
        <f>IF(AND($A289&lt;=Daten!$B$8,NOT(Daten!$B$11)),LOOKUP($B289,Daten!$A$271:$A$320,Daten!$N$271:$N$320),"")</f>
        <v/>
      </c>
      <c r="N297" s="88"/>
      <c r="O297" s="16" t="str">
        <f>IF(AND($A289&lt;=Daten!$B$8,NOT(Daten!$B$11)),LOOKUP($B289,Daten!$A$322:$A$371,Daten!$N$322:$N$371),"")</f>
        <v/>
      </c>
      <c r="P297" s="88"/>
    </row>
    <row r="298" spans="1:16" ht="12.75" hidden="1" customHeight="1" x14ac:dyDescent="0.2">
      <c r="A298" s="37">
        <v>34</v>
      </c>
      <c r="B298" s="80" t="str">
        <f>IF($A298&lt;=Daten!$B$8,Daten!$AI$9,"")</f>
        <v/>
      </c>
      <c r="C298" s="91" t="str">
        <f>IF(A298&lt;=Daten!$B$8,LOOKUP(B298,Daten!$A$16:$A$65,Daten!$C16:$C65),"")</f>
        <v/>
      </c>
      <c r="D298" s="17" t="str">
        <f>IF($A298&lt;=Daten!$B$8,LOOKUP($B298,Daten!$A$16:$A$65,Daten!$P$16:$P$65),"") &amp; " " &amp; IF($A298&lt;=Daten!$B$8,LOOKUP($B298,Daten!$A$16:$A$65,Daten!$Q$16:$Q$65),"")</f>
        <v xml:space="preserve"> </v>
      </c>
      <c r="E298" s="91" t="str">
        <f>IF($A298&lt;=Daten!$B$8,LOOKUP($B298,Daten!$A67:$A116,Daten!$C67:$C116),"")</f>
        <v/>
      </c>
      <c r="F298" s="17" t="str">
        <f>IF($A298&lt;=Daten!$B$8,LOOKUP($B298,Daten!$A$67:$A$116,Daten!$P$67:$P$116),"") &amp; " " &amp; IF($A298&lt;=Daten!$B$8,LOOKUP($B298,Daten!$A$67:$A$116,Daten!$Q$67:$Q$116),"")</f>
        <v xml:space="preserve"> </v>
      </c>
      <c r="G298" s="91" t="str">
        <f>IF($A298&lt;=Daten!$B$8,LOOKUP($B298,Daten!$A118:$A167,Daten!$C118:$C167),"")</f>
        <v/>
      </c>
      <c r="H298" s="17" t="str">
        <f>IF($A298&lt;=Daten!$B$8,LOOKUP($B298,Daten!$A$118:$A$167,Daten!$P$118:$P$167),"") &amp; " " &amp; IF($A298&lt;=Daten!$B$8,LOOKUP($B298,Daten!$A$118:$A$167,Daten!$Q$118:$Q$167),"")</f>
        <v xml:space="preserve"> </v>
      </c>
      <c r="I298" s="91" t="str">
        <f>IF($A298&lt;=Daten!$B$8,LOOKUP($B298,Daten!$A169:$A218,Daten!$C169:$C218),"")</f>
        <v/>
      </c>
      <c r="J298" s="17" t="str">
        <f>IF($A298&lt;=Daten!$B$8,LOOKUP($B298,Daten!$A$169:$A$218,Daten!$P$169:$P$218),"") &amp; " " &amp; IF($A298&lt;=Daten!$B$8,LOOKUP($B298,Daten!$A$169:$A$218,Daten!$Q$169:$Q$218),"")</f>
        <v xml:space="preserve"> </v>
      </c>
      <c r="K298" s="91" t="str">
        <f>IF($A298&lt;=Daten!$B$8,LOOKUP($B298,Daten!$A220:$A269,Daten!$C220:$C269),"")</f>
        <v/>
      </c>
      <c r="L298" s="17" t="str">
        <f>IF($A298&lt;=Daten!$B$8,LOOKUP($B298,Daten!$A$220:$A$269,Daten!$P$220:$P$269),"") &amp; " " &amp; IF($A298&lt;=Daten!$B$8,LOOKUP($B298,Daten!$A$220:$A$269,Daten!$Q$220:$Q$269),"")</f>
        <v xml:space="preserve"> </v>
      </c>
      <c r="M298" s="91" t="str">
        <f>IF($A298&lt;=Daten!$B$8,LOOKUP($B298,Daten!$A271:$A320,Daten!$C271:$C320),"")</f>
        <v/>
      </c>
      <c r="N298" s="17" t="str">
        <f>IF($A298&lt;=Daten!$B$8,LOOKUP($B298,Daten!$A$271:$A$320,Daten!$P$271:$P$320),"") &amp; " " &amp; IF($A298&lt;=Daten!$B$8,LOOKUP($B298,Daten!$A$271:$A$320,Daten!$Q$271:$Q$320),"")</f>
        <v xml:space="preserve"> </v>
      </c>
      <c r="O298" s="91" t="str">
        <f>IF($A298&lt;=Daten!$B$8,LOOKUP($B298,Daten!$A322:$A371,Daten!$C322:$C371),"")</f>
        <v/>
      </c>
      <c r="P298" s="17" t="str">
        <f>IF($A298&lt;=Daten!$B$8,LOOKUP($B298,Daten!$A$322:$A$371,Daten!$P$322:$P$371),"") &amp; " " &amp; IF($A298&lt;=Daten!$B$8,LOOKUP($B298,Daten!$A$322:$A$371,Daten!$Q$322:$Q$371),"")</f>
        <v xml:space="preserve"> </v>
      </c>
    </row>
    <row r="299" spans="1:16" ht="12.75" hidden="1" customHeight="1" x14ac:dyDescent="0.2">
      <c r="A299" s="38"/>
      <c r="B299" s="81"/>
      <c r="C299" s="92"/>
      <c r="D299" s="18" t="str">
        <f>IF($A298&lt;=Daten!$B$8,LOOKUP($B298,Daten!$A$16:$A$65,Daten!$R$16:$R$65),"") &amp; " " &amp; IF($A298&lt;=Daten!$B$8,LOOKUP($B298,Daten!$A$16:$A$65,Daten!$S$16:$S$65),"")</f>
        <v xml:space="preserve"> </v>
      </c>
      <c r="E299" s="92"/>
      <c r="F299" s="18" t="str">
        <f>IF($A298&lt;=Daten!$B$8,LOOKUP($B298,Daten!$A$67:$A$116,Daten!$R$67:$R$116),"") &amp; " " &amp; IF($A298&lt;=Daten!$B$8,LOOKUP($B298,Daten!$A$67:$A$116,Daten!$S$67:$S$116),"")</f>
        <v xml:space="preserve"> </v>
      </c>
      <c r="G299" s="92"/>
      <c r="H299" s="18" t="str">
        <f>IF($A298&lt;=Daten!$B$8,LOOKUP($B298,Daten!$A$118:$A$167,Daten!$R$118:$R$167),"") &amp; " " &amp; IF($A298&lt;=Daten!$B$8,LOOKUP($B298,Daten!$A$118:$A$167,Daten!$S$118:$S$167),"")</f>
        <v xml:space="preserve"> </v>
      </c>
      <c r="I299" s="92"/>
      <c r="J299" s="18" t="str">
        <f>IF($A298&lt;=Daten!$B$8,LOOKUP($B298,Daten!$A$169:$A$218,Daten!$R$169:$R$218),"") &amp; " " &amp; IF($A298&lt;=Daten!$B$8,LOOKUP($B298,Daten!$A$169:$A$218,Daten!$S$169:$S$218),"")</f>
        <v xml:space="preserve"> </v>
      </c>
      <c r="K299" s="92"/>
      <c r="L299" s="18" t="str">
        <f>IF($A298&lt;=Daten!$B$8,LOOKUP($B298,Daten!$A$220:$A$269,Daten!$R$220:$R$269),"") &amp; " " &amp; IF($A298&lt;=Daten!$B$8,LOOKUP($B298,Daten!$A$220:$A$269,Daten!$S$220:$S$269),"")</f>
        <v xml:space="preserve"> </v>
      </c>
      <c r="M299" s="92"/>
      <c r="N299" s="18" t="str">
        <f>IF($A298&lt;=Daten!$B$8,LOOKUP($B298,Daten!$A$271:$A$320,Daten!$R$271:$R$320),"") &amp; " " &amp; IF($A298&lt;=Daten!$B$8,LOOKUP($B298,Daten!$A$271:$A$320,Daten!$S$271:$S$320),"")</f>
        <v xml:space="preserve"> </v>
      </c>
      <c r="O299" s="92"/>
      <c r="P299" s="18" t="str">
        <f>IF($A298&lt;=Daten!$B$8,LOOKUP($B298,Daten!$A$322:$A$371,Daten!$R$322:$R$371),"") &amp; " " &amp; IF($A298&lt;=Daten!$B$8,LOOKUP($B298,Daten!$A$322:$A$371,Daten!$S$322:$S$371),"")</f>
        <v xml:space="preserve"> </v>
      </c>
    </row>
    <row r="300" spans="1:16" ht="12.75" hidden="1" customHeight="1" x14ac:dyDescent="0.2">
      <c r="A300" s="38"/>
      <c r="B300" s="81"/>
      <c r="C300" s="92"/>
      <c r="D300" s="18" t="str">
        <f>IF($A298&lt;=Daten!$B$8,LOOKUP($B298,Daten!$A$16:$A$65,Daten!$T$16:$T$65),"") &amp; " " &amp; IF($A298&lt;=Daten!$B$8,LOOKUP($B298,Daten!$A$16:$A$65,Daten!$U$16:$U$65),"")</f>
        <v xml:space="preserve"> </v>
      </c>
      <c r="E300" s="92"/>
      <c r="F300" s="18" t="str">
        <f>IF($A298&lt;=Daten!$B$8,LOOKUP($B298,Daten!$A$67:$A$116,Daten!$T$67:$T$116),"") &amp; " " &amp; IF($A298&lt;=Daten!$B$8,LOOKUP($B298,Daten!$A$67:$A$116,Daten!$U$67:$U$116),"")</f>
        <v xml:space="preserve"> </v>
      </c>
      <c r="G300" s="92"/>
      <c r="H300" s="18" t="str">
        <f>IF($A298&lt;=Daten!$B$8,LOOKUP($B298,Daten!$A$118:$A$167,Daten!$T$118:$T$167),"") &amp; " " &amp; IF($A298&lt;=Daten!$B$8,LOOKUP($B298,Daten!$A$118:$A$167,Daten!$U$118:$U$167),"")</f>
        <v xml:space="preserve"> </v>
      </c>
      <c r="I300" s="92"/>
      <c r="J300" s="18" t="str">
        <f>IF($A298&lt;=Daten!$B$8,LOOKUP($B298,Daten!$A$169:$A$218,Daten!$T$169:$T$218),"") &amp; " " &amp; IF($A298&lt;=Daten!$B$8,LOOKUP($B298,Daten!$A$169:$A$218,Daten!$U$169:$U$218),"")</f>
        <v xml:space="preserve"> </v>
      </c>
      <c r="K300" s="92"/>
      <c r="L300" s="18" t="str">
        <f>IF($A298&lt;=Daten!$B$8,LOOKUP($B298,Daten!$A$220:$A$269,Daten!$T$220:$T$269),"") &amp; " " &amp; IF($A298&lt;=Daten!$B$8,LOOKUP($B298,Daten!$A$220:$A$269,Daten!$U$220:$U$269),"")</f>
        <v xml:space="preserve"> </v>
      </c>
      <c r="M300" s="92"/>
      <c r="N300" s="18" t="str">
        <f>IF($A298&lt;=Daten!$B$8,LOOKUP($B298,Daten!$A$271:$A$320,Daten!$T$271:$T$320),"") &amp; " " &amp; IF($A298&lt;=Daten!$B$8,LOOKUP($B298,Daten!$A$271:$A$320,Daten!$U$271:$U$320),"")</f>
        <v xml:space="preserve"> </v>
      </c>
      <c r="O300" s="92"/>
      <c r="P300" s="18" t="str">
        <f>IF($A298&lt;=Daten!$B$8,LOOKUP($B298,Daten!$A$322:$A$371,Daten!$T$322:$T$371),"") &amp; " " &amp; IF($A298&lt;=Daten!$B$8,LOOKUP($B298,Daten!$A$322:$A$371,Daten!$U$322:$U$371),"")</f>
        <v xml:space="preserve"> </v>
      </c>
    </row>
    <row r="301" spans="1:16" ht="12.75" hidden="1" customHeight="1" x14ac:dyDescent="0.2">
      <c r="A301" s="38"/>
      <c r="B301" s="81"/>
      <c r="C301" s="92"/>
      <c r="D301" s="18" t="str">
        <f>IF($A298&lt;=Daten!$B$8,LOOKUP($B298,Daten!$A$16:$A$65,Daten!$V$16:$V$65),"") &amp; " " &amp; IF($A298&lt;=Daten!$B$8,LOOKUP($B298,Daten!$A$16:$A$65,Daten!$W$16:$W$65),"")</f>
        <v xml:space="preserve"> </v>
      </c>
      <c r="E301" s="92"/>
      <c r="F301" s="18" t="str">
        <f>IF($A298&lt;=Daten!$B$8,LOOKUP($B298,Daten!$A$67:$A$116,Daten!$V$67:$V$116),"") &amp; " " &amp; IF($A298&lt;=Daten!$B$8,LOOKUP($B298,Daten!$A$67:$A$116,Daten!$W$67:$W$116),"")</f>
        <v xml:space="preserve"> </v>
      </c>
      <c r="G301" s="92"/>
      <c r="H301" s="18" t="str">
        <f>IF($A298&lt;=Daten!$B$8,LOOKUP($B298,Daten!$A$118:$A$167,Daten!$V$118:$V$167),"") &amp; " " &amp; IF($A298&lt;=Daten!$B$8,LOOKUP($B298,Daten!$A$118:$A$167,Daten!$W$118:$W$167),"")</f>
        <v xml:space="preserve"> </v>
      </c>
      <c r="I301" s="92"/>
      <c r="J301" s="18" t="str">
        <f>IF($A298&lt;=Daten!$B$8,LOOKUP($B298,Daten!$A$169:$A$218,Daten!$V$169:$V$218),"") &amp; " " &amp; IF($A298&lt;=Daten!$B$8,LOOKUP($B298,Daten!$A$169:$A$218,Daten!$W$169:$W$218),"")</f>
        <v xml:space="preserve"> </v>
      </c>
      <c r="K301" s="92"/>
      <c r="L301" s="18" t="str">
        <f>IF($A298&lt;=Daten!$B$8,LOOKUP($B298,Daten!$A$220:$A$269,Daten!$V$220:$V$269),"") &amp; " " &amp; IF($A298&lt;=Daten!$B$8,LOOKUP($B298,Daten!$A$220:$A$269,Daten!$W$220:$W$269),"")</f>
        <v xml:space="preserve"> </v>
      </c>
      <c r="M301" s="92"/>
      <c r="N301" s="18" t="str">
        <f>IF($A298&lt;=Daten!$B$8,LOOKUP($B298,Daten!$A$271:$A$320,Daten!$V$271:$V$320),"") &amp; " " &amp; IF($A298&lt;=Daten!$B$8,LOOKUP($B298,Daten!$A$271:$A$320,Daten!$W$271:$W$320),"")</f>
        <v xml:space="preserve"> </v>
      </c>
      <c r="O301" s="92"/>
      <c r="P301" s="18" t="str">
        <f>IF($A298&lt;=Daten!$B$8,LOOKUP($B298,Daten!$A$322:$A$371,Daten!$V$322:$V$371),"") &amp; " " &amp; IF($A298&lt;=Daten!$B$8,LOOKUP($B298,Daten!$A$322:$A$371,Daten!$W$322:$W$371),"")</f>
        <v xml:space="preserve"> </v>
      </c>
    </row>
    <row r="302" spans="1:16" ht="12.75" hidden="1" customHeight="1" x14ac:dyDescent="0.2">
      <c r="A302" s="38"/>
      <c r="B302" s="81"/>
      <c r="C302" s="92"/>
      <c r="D302" s="18" t="str">
        <f>IF($A298&lt;=Daten!$B$8,LOOKUP($B298,Daten!$A$16:$A$65,Daten!$X$16:$X$65),"") &amp; " " &amp; IF($A298&lt;=Daten!$B$8,LOOKUP($B298,Daten!$A$16:$A$65,Daten!$Y$16:$Y$65),"")</f>
        <v xml:space="preserve"> </v>
      </c>
      <c r="E302" s="92"/>
      <c r="F302" s="18" t="str">
        <f>IF($A298&lt;=Daten!$B$8,LOOKUP($B298,Daten!$A$67:$A$116,Daten!$X$67:$X$116),"") &amp; " " &amp; IF($A298&lt;=Daten!$B$8,LOOKUP($B298,Daten!$A$67:$A$116,Daten!$Y$67:$Y$116),"")</f>
        <v xml:space="preserve"> </v>
      </c>
      <c r="G302" s="92"/>
      <c r="H302" s="18" t="str">
        <f>IF($A298&lt;=Daten!$B$8,LOOKUP($B298,Daten!$A$118:$A$167,Daten!$X$118:$X$167),"") &amp; " " &amp; IF($A298&lt;=Daten!$B$8,LOOKUP($B298,Daten!$A$118:$A$167,Daten!$Y$118:$Y$167),"")</f>
        <v xml:space="preserve"> </v>
      </c>
      <c r="I302" s="92"/>
      <c r="J302" s="18" t="str">
        <f>IF($A298&lt;=Daten!$B$8,LOOKUP($B298,Daten!$A$169:$A$218,Daten!$X$169:$X$218),"") &amp; " " &amp; IF($A298&lt;=Daten!$B$8,LOOKUP($B298,Daten!$A$169:$A$218,Daten!$Y$169:$Y$218),"")</f>
        <v xml:space="preserve"> </v>
      </c>
      <c r="K302" s="92"/>
      <c r="L302" s="18" t="str">
        <f>IF($A298&lt;=Daten!$B$8,LOOKUP($B298,Daten!$A$220:$A$269,Daten!$X$220:$X$269),"") &amp; " " &amp; IF($A298&lt;=Daten!$B$8,LOOKUP($B298,Daten!$A$220:$A$269,Daten!$Y$220:$Y$269),"")</f>
        <v xml:space="preserve"> </v>
      </c>
      <c r="M302" s="92"/>
      <c r="N302" s="18" t="str">
        <f>IF($A298&lt;=Daten!$B$8,LOOKUP($B298,Daten!$A$271:$A$320,Daten!$X$271:$X$320),"") &amp; " " &amp; IF($A298&lt;=Daten!$B$8,LOOKUP($B298,Daten!$A$271:$A$320,Daten!$Y$271:$Y$320),"")</f>
        <v xml:space="preserve"> </v>
      </c>
      <c r="O302" s="92"/>
      <c r="P302" s="18" t="str">
        <f>IF($A298&lt;=Daten!$B$8,LOOKUP($B298,Daten!$A$322:$A$371,Daten!$X$322:$X$371),"") &amp; " " &amp; IF($A298&lt;=Daten!$B$8,LOOKUP($B298,Daten!$A$322:$A$371,Daten!$Y$322:$Y$371),"")</f>
        <v xml:space="preserve"> </v>
      </c>
    </row>
    <row r="303" spans="1:16" ht="12.75" hidden="1" customHeight="1" x14ac:dyDescent="0.2">
      <c r="A303" s="38"/>
      <c r="B303" s="81"/>
      <c r="C303" s="100"/>
      <c r="D303" s="19" t="str">
        <f>IF($A298&lt;=Daten!$B$8,LOOKUP($B298,Daten!$A$16:$A$65,Daten!$Z$16:$Z$65),"") &amp; " " &amp; IF($A298&lt;=Daten!$B$8,LOOKUP($B298,Daten!$A$16:$A$65,Daten!$AA$16:$AA$65),"")</f>
        <v xml:space="preserve"> </v>
      </c>
      <c r="E303" s="100"/>
      <c r="F303" s="19" t="str">
        <f>IF($A298&lt;=Daten!$B$8,LOOKUP($B298,Daten!$A$67:$A$116,Daten!$Z$67:$Z$116),"") &amp; " " &amp; IF($A298&lt;=Daten!$B$8,LOOKUP($B298,Daten!$A$67:$A$116,Daten!$AA$67:$AA$116),"")</f>
        <v xml:space="preserve"> </v>
      </c>
      <c r="G303" s="100"/>
      <c r="H303" s="19" t="str">
        <f>IF($A298&lt;=Daten!$B$8,LOOKUP($B298,Daten!$A$118:$A$167,Daten!$Z$118:$Z$167),"") &amp; " " &amp; IF($A298&lt;=Daten!$B$8,LOOKUP($B298,Daten!$A$118:$A$167,Daten!$AA$118:$AA$167),"")</f>
        <v xml:space="preserve"> </v>
      </c>
      <c r="I303" s="100"/>
      <c r="J303" s="19" t="str">
        <f>IF($A298&lt;=Daten!$B$8,LOOKUP($B298,Daten!$A$169:$A$218,Daten!$Z$169:$Z$218),"") &amp; " " &amp; IF($A298&lt;=Daten!$B$8,LOOKUP($B298,Daten!$A$169:$A$218,Daten!$AA$169:$AA$218),"")</f>
        <v xml:space="preserve"> </v>
      </c>
      <c r="K303" s="100"/>
      <c r="L303" s="19" t="str">
        <f>IF($A298&lt;=Daten!$B$8,LOOKUP($B298,Daten!$A$220:$A$269,Daten!$Z$220:$Z$269),"") &amp; " " &amp; IF($A298&lt;=Daten!$B$8,LOOKUP($B298,Daten!$A$220:$A$269,Daten!$AA$220:$AA$269),"")</f>
        <v xml:space="preserve"> </v>
      </c>
      <c r="M303" s="100"/>
      <c r="N303" s="19" t="str">
        <f>IF($A298&lt;=Daten!$B$8,LOOKUP($B298,Daten!$A$271:$A$320,Daten!$Z$271:$Z$320),"") &amp; " " &amp; IF($A298&lt;=Daten!$B$8,LOOKUP($B298,Daten!$A$271:$A$320,Daten!$AA$271:$AA$320),"")</f>
        <v xml:space="preserve"> </v>
      </c>
      <c r="O303" s="100"/>
      <c r="P303" s="19" t="str">
        <f>IF($A298&lt;=Daten!$B$8,LOOKUP($B298,Daten!$A$322:$A$371,Daten!$Z$322:$Z$371),"") &amp; " " &amp; IF($A298&lt;=Daten!$B$8,LOOKUP($B298,Daten!$A$322:$A$371,Daten!$AA$322:$AA$371),"")</f>
        <v xml:space="preserve"> </v>
      </c>
    </row>
    <row r="304" spans="1:16" ht="12" hidden="1" customHeight="1" x14ac:dyDescent="0.2">
      <c r="A304" s="23"/>
      <c r="B304" s="15" t="str">
        <f>IF(AND($A298&lt;=Daten!$B$8,NOT(Daten!$B$11)),Daten!$D$10,"")</f>
        <v/>
      </c>
      <c r="C304" s="20" t="str">
        <f>IF(AND($A298&lt;=Daten!$B$8,NOT(Daten!$B$11)),LOOKUP($B298,Daten!$A$16:$A$65,Daten!$L$16:$L$65),"")</f>
        <v/>
      </c>
      <c r="D304" s="94" t="str">
        <f>IF($A298&lt;=Daten!$B$8,LOOKUP($B298,Daten!$A$16:$A$65,Daten!$E$16:$E$65),"")</f>
        <v/>
      </c>
      <c r="E304" s="20" t="str">
        <f>IF(AND($A298&lt;=Daten!$B$8,NOT(Daten!$B$11)),LOOKUP($B298,Daten!$A$67:$A$116,Daten!$L$67:$L$116),"")</f>
        <v/>
      </c>
      <c r="F304" s="94" t="str">
        <f>IF($A298&lt;=Daten!$B$8,LOOKUP($B298,Daten!$A$67:$A$116,Daten!$E$67:$E$116),"")</f>
        <v/>
      </c>
      <c r="G304" s="20" t="str">
        <f>IF(AND($A298&lt;=Daten!$B$8,NOT(Daten!$B$11)),LOOKUP($B298,Daten!$A$118:$A$167,Daten!$L$118:$L$167),"")</f>
        <v/>
      </c>
      <c r="H304" s="94" t="str">
        <f>IF($A298&lt;=Daten!$B$8,LOOKUP($B298,Daten!$A$118:$A$167,Daten!$E$118:$E$167),"")</f>
        <v/>
      </c>
      <c r="I304" s="20" t="str">
        <f>IF(AND($A298&lt;=Daten!$B$8,NOT(Daten!$B$11)),LOOKUP($B298,Daten!$A$169:$A$218,Daten!$L$169:$L$218),"")</f>
        <v/>
      </c>
      <c r="J304" s="94" t="str">
        <f>IF($A298&lt;=Daten!$B$8,LOOKUP($B298,Daten!$A$169:$A$218,Daten!$E$169:$E$218),"")</f>
        <v/>
      </c>
      <c r="K304" s="20" t="str">
        <f>IF(AND($A298&lt;=Daten!$B$8,NOT(Daten!$B$11)),LOOKUP($B298,Daten!$A$220:$A$269,Daten!$L$220:$L$269),"")</f>
        <v/>
      </c>
      <c r="L304" s="94" t="str">
        <f>IF($A298&lt;=Daten!$B$8,LOOKUP($B298,Daten!$A$220:$A$269,Daten!$E$220:$E$269),"")</f>
        <v/>
      </c>
      <c r="M304" s="20" t="str">
        <f>IF(AND($A298&lt;=Daten!$B$8,NOT(Daten!$B$11)),LOOKUP($B298,Daten!$A$271:$A$320,Daten!$L$271:$L$320),"")</f>
        <v/>
      </c>
      <c r="N304" s="94" t="str">
        <f>IF($A298&lt;=Daten!$B$8,LOOKUP($B298,Daten!$A$271:$A$320,Daten!$E$271:$E$320),"")</f>
        <v/>
      </c>
      <c r="O304" s="20" t="str">
        <f>IF(AND($A298&lt;=Daten!$B$8,NOT(Daten!$B$11)),LOOKUP($B298,Daten!$A$322:$A$371,Daten!$L$322:$L$371),"")</f>
        <v/>
      </c>
      <c r="P304" s="94" t="str">
        <f>IF($A298&lt;=Daten!$B$8,LOOKUP($B298,Daten!$A$322:$A$371,Daten!$E$322:$E$371),"")</f>
        <v/>
      </c>
    </row>
    <row r="305" spans="1:16" s="14" customFormat="1" ht="12" hidden="1" customHeight="1" x14ac:dyDescent="0.2">
      <c r="B305" s="15" t="str">
        <f>IF(AND($A298&lt;=Daten!$B$8,NOT(Daten!$B$11)),Daten!$E$10,"")</f>
        <v/>
      </c>
      <c r="C305" s="20" t="str">
        <f>IF(AND($A298&lt;=Daten!$B$8,NOT(Daten!$B$11)),LOOKUP($B298,Daten!$A$16:$A$65,Daten!$M$16:$M$65),"")</f>
        <v/>
      </c>
      <c r="D305" s="95"/>
      <c r="E305" s="20" t="str">
        <f>IF(AND($A298&lt;=Daten!$B$8,NOT(Daten!$B$11)),LOOKUP($B298,Daten!$A$67:$A$116,Daten!$M$67:$M$116),"")</f>
        <v/>
      </c>
      <c r="F305" s="95"/>
      <c r="G305" s="20" t="str">
        <f>IF(AND($A298&lt;=Daten!$B$8,NOT(Daten!$B$11)),LOOKUP($B298,Daten!$A$118:$A$167,Daten!$M$118:$M$167),"")</f>
        <v/>
      </c>
      <c r="H305" s="95"/>
      <c r="I305" s="20" t="str">
        <f>IF(AND($A298&lt;=Daten!$B$8,NOT(Daten!$B$11)),LOOKUP($B298,Daten!$A$169:$A$218,Daten!$M$169:$M$218),"")</f>
        <v/>
      </c>
      <c r="J305" s="95"/>
      <c r="K305" s="20" t="str">
        <f>IF(AND($A298&lt;=Daten!$B$8,NOT(Daten!$B$11)),LOOKUP($B298,Daten!$A$220:$A$269,Daten!$M$220:$M$269),"")</f>
        <v/>
      </c>
      <c r="L305" s="95"/>
      <c r="M305" s="20" t="str">
        <f>IF(AND($A298&lt;=Daten!$B$8,NOT(Daten!$B$11)),LOOKUP($B298,Daten!$A$271:$A$320,Daten!$M$271:$M$320),"")</f>
        <v/>
      </c>
      <c r="N305" s="95"/>
      <c r="O305" s="20" t="str">
        <f>IF(AND($A298&lt;=Daten!$B$8,NOT(Daten!$B$11)),LOOKUP($B298,Daten!$A$322:$A$371,Daten!$M$322:$M$371),"")</f>
        <v/>
      </c>
      <c r="P305" s="95"/>
    </row>
    <row r="306" spans="1:16" s="14" customFormat="1" ht="12" hidden="1" customHeight="1" x14ac:dyDescent="0.2">
      <c r="B306" s="15" t="str">
        <f>IF(AND($A298&lt;=Daten!$B$8,NOT(Daten!$B$11)),Daten!$F$10,"")</f>
        <v/>
      </c>
      <c r="C306" s="20" t="str">
        <f>IF(AND($A298&lt;=Daten!$B$8,NOT(Daten!$B$11)),LOOKUP($B298,Daten!$A$16:$A$65,Daten!$N$16:$N$65),"")</f>
        <v/>
      </c>
      <c r="D306" s="96"/>
      <c r="E306" s="20" t="str">
        <f>IF(AND($A298&lt;=Daten!$B$8,NOT(Daten!$B$11)),LOOKUP($B298,Daten!$A$67:$A$116,Daten!$N$67:$N$116),"")</f>
        <v/>
      </c>
      <c r="F306" s="96"/>
      <c r="G306" s="20" t="str">
        <f>IF(AND($A298&lt;=Daten!$B$8,NOT(Daten!$B$11)),LOOKUP($B298,Daten!$A$118:$A$167,Daten!$N$118:$N$167),"")</f>
        <v/>
      </c>
      <c r="H306" s="96"/>
      <c r="I306" s="20" t="str">
        <f>IF(AND($A298&lt;=Daten!$B$8,NOT(Daten!$B$11)),LOOKUP($B298,Daten!$A$169:$A$218,Daten!$N$169:$N$218),"")</f>
        <v/>
      </c>
      <c r="J306" s="96"/>
      <c r="K306" s="20" t="str">
        <f>IF(AND($A298&lt;=Daten!$B$8,NOT(Daten!$B$11)),LOOKUP($B298,Daten!$A$220:$A$269,Daten!$N$220:$N$269),"")</f>
        <v/>
      </c>
      <c r="L306" s="96"/>
      <c r="M306" s="20" t="str">
        <f>IF(AND($A298&lt;=Daten!$B$8,NOT(Daten!$B$11)),LOOKUP($B298,Daten!$A$271:$A$320,Daten!$N$271:$N$320),"")</f>
        <v/>
      </c>
      <c r="N306" s="96"/>
      <c r="O306" s="20" t="str">
        <f>IF(AND($A298&lt;=Daten!$B$8,NOT(Daten!$B$11)),LOOKUP($B298,Daten!$A$322:$A$371,Daten!$N$322:$N$371),"")</f>
        <v/>
      </c>
      <c r="P306" s="96"/>
    </row>
    <row r="307" spans="1:16" ht="12.75" hidden="1" customHeight="1" x14ac:dyDescent="0.2">
      <c r="A307" s="37">
        <v>35</v>
      </c>
      <c r="B307" s="80" t="str">
        <f>IF($A307&lt;=Daten!$B$8,Daten!$AJ$9,"")</f>
        <v/>
      </c>
      <c r="C307" s="82" t="str">
        <f>IF(A307&lt;=Daten!$B$8,LOOKUP(B307,Daten!$A$16:$A$65,Daten!$C$16:$C$65),"")</f>
        <v/>
      </c>
      <c r="D307" s="11" t="str">
        <f>IF($A307&lt;=Daten!$B$8,LOOKUP($B307,Daten!$A$16:$A$65,Daten!$P$16:$P$65),"") &amp; " " &amp; IF($A307&lt;=Daten!$B$8,LOOKUP($B307,Daten!$A$16:$A$65,Daten!$Q$16:$Q$65),"")</f>
        <v xml:space="preserve"> </v>
      </c>
      <c r="E307" s="82" t="str">
        <f>IF($A307&lt;=Daten!$B$8,LOOKUP($B307,Daten!$A67:$A116,Daten!$C67:$C116),"")</f>
        <v/>
      </c>
      <c r="F307" s="11" t="str">
        <f>IF($A307&lt;=Daten!$B$8,LOOKUP($B307,Daten!$A$67:$A$116,Daten!$P$67:$P$116),"") &amp; " " &amp; IF($A307&lt;=Daten!$B$8,LOOKUP($B307,Daten!$A$67:$A$116,Daten!$Q$67:$Q$116),"")</f>
        <v xml:space="preserve"> </v>
      </c>
      <c r="G307" s="82" t="str">
        <f>IF($A307&lt;=Daten!$B$8,LOOKUP($B307,Daten!$A118:$A167,Daten!$C118:$C167),"")</f>
        <v/>
      </c>
      <c r="H307" s="11" t="str">
        <f>IF($A307&lt;=Daten!$B$8,LOOKUP($B307,Daten!$A$118:$A$167,Daten!$P$118:$P$167),"") &amp; " " &amp; IF($A307&lt;=Daten!$B$8,LOOKUP($B307,Daten!$A$118:$A$167,Daten!$Q$118:$Q$167),"")</f>
        <v xml:space="preserve"> </v>
      </c>
      <c r="I307" s="82" t="str">
        <f>IF($A307&lt;=Daten!$B$8,LOOKUP($B307,Daten!$A169:$A218,Daten!$C169:$C218),"")</f>
        <v/>
      </c>
      <c r="J307" s="11" t="str">
        <f>IF($A307&lt;=Daten!$B$8,LOOKUP($B307,Daten!$A$169:$A$218,Daten!$P$169:$P$218),"") &amp; " " &amp; IF($A307&lt;=Daten!$B$8,LOOKUP($B307,Daten!$A$169:$A$218,Daten!$Q$169:$Q$218),"")</f>
        <v xml:space="preserve"> </v>
      </c>
      <c r="K307" s="82" t="str">
        <f>IF($A307&lt;=Daten!$B$8,LOOKUP($B307,Daten!$A220:$A269,Daten!$C220:$C269),"")</f>
        <v/>
      </c>
      <c r="L307" s="11" t="str">
        <f>IF($A307&lt;=Daten!$B$8,LOOKUP($B307,Daten!$A$220:$A$269,Daten!$P$220:$P$269),"") &amp; " " &amp; IF($A307&lt;=Daten!$B$8,LOOKUP($B307,Daten!$A$220:$A$269,Daten!$Q$220:$Q$269),"")</f>
        <v xml:space="preserve"> </v>
      </c>
      <c r="M307" s="82" t="str">
        <f>IF($A307&lt;=Daten!$B$8,LOOKUP($B307,Daten!$A271:$A320,Daten!$C271:$C320),"")</f>
        <v/>
      </c>
      <c r="N307" s="11" t="str">
        <f>IF($A307&lt;=Daten!$B$8,LOOKUP($B307,Daten!$A$271:$A$320,Daten!$P$271:$P$320),"") &amp; " " &amp; IF($A307&lt;=Daten!$B$8,LOOKUP($B307,Daten!$A$271:$A$320,Daten!$Q$271:$Q$320),"")</f>
        <v xml:space="preserve"> </v>
      </c>
      <c r="O307" s="82" t="str">
        <f>IF($A307&lt;=Daten!$B$8,LOOKUP($B307,Daten!$A322:$A371,Daten!$C322:$C371),"")</f>
        <v/>
      </c>
      <c r="P307" s="11" t="str">
        <f>IF($A307&lt;=Daten!$B$8,LOOKUP($B307,Daten!$A$322:$A$371,Daten!$P$322:$P$371),"") &amp; " " &amp; IF($A307&lt;=Daten!$B$8,LOOKUP($B307,Daten!$A$322:$A$371,Daten!$Q$322:$Q$371),"")</f>
        <v xml:space="preserve"> </v>
      </c>
    </row>
    <row r="308" spans="1:16" ht="12.75" hidden="1" customHeight="1" x14ac:dyDescent="0.2">
      <c r="A308" s="38"/>
      <c r="B308" s="81"/>
      <c r="C308" s="83"/>
      <c r="D308" s="12" t="str">
        <f>IF($A307&lt;=Daten!$B$8,LOOKUP($B307,Daten!$A$16:$A$65,Daten!$R$16:$R$65),"") &amp; " " &amp; IF($A307&lt;=Daten!$B$8,LOOKUP($B307,Daten!$A$16:$A$65,Daten!$S$16:$S$65),"")</f>
        <v xml:space="preserve"> </v>
      </c>
      <c r="E308" s="83"/>
      <c r="F308" s="12" t="str">
        <f>IF($A307&lt;=Daten!$B$8,LOOKUP($B307,Daten!$A$67:$A$116,Daten!$R$67:$R$116),"") &amp; " " &amp; IF($A307&lt;=Daten!$B$8,LOOKUP($B307,Daten!$A$67:$A$116,Daten!$S$67:$S$116),"")</f>
        <v xml:space="preserve"> </v>
      </c>
      <c r="G308" s="83"/>
      <c r="H308" s="12" t="str">
        <f>IF($A307&lt;=Daten!$B$8,LOOKUP($B307,Daten!$A$118:$A$167,Daten!$R$118:$R$167),"") &amp; " " &amp; IF($A307&lt;=Daten!$B$8,LOOKUP($B307,Daten!$A$118:$A$167,Daten!$S$118:$S$167),"")</f>
        <v xml:space="preserve"> </v>
      </c>
      <c r="I308" s="83"/>
      <c r="J308" s="12" t="str">
        <f>IF($A307&lt;=Daten!$B$8,LOOKUP($B307,Daten!$A$169:$A$218,Daten!$R$169:$R$218),"") &amp; " " &amp; IF($A307&lt;=Daten!$B$8,LOOKUP($B307,Daten!$A$169:$A$218,Daten!$S$169:$S$218),"")</f>
        <v xml:space="preserve"> </v>
      </c>
      <c r="K308" s="83"/>
      <c r="L308" s="12" t="str">
        <f>IF($A307&lt;=Daten!$B$8,LOOKUP($B307,Daten!$A$220:$A$269,Daten!$R$220:$R$269),"") &amp; " " &amp; IF($A307&lt;=Daten!$B$8,LOOKUP($B307,Daten!$A$220:$A$269,Daten!$S$220:$S$269),"")</f>
        <v xml:space="preserve"> </v>
      </c>
      <c r="M308" s="83"/>
      <c r="N308" s="12" t="str">
        <f>IF($A307&lt;=Daten!$B$8,LOOKUP($B307,Daten!$A$271:$A$320,Daten!$R$271:$R$320),"") &amp; " " &amp; IF($A307&lt;=Daten!$B$8,LOOKUP($B307,Daten!$A$271:$A$320,Daten!$S$271:$S$320),"")</f>
        <v xml:space="preserve"> </v>
      </c>
      <c r="O308" s="83"/>
      <c r="P308" s="12" t="str">
        <f>IF($A307&lt;=Daten!$B$8,LOOKUP($B307,Daten!$A$322:$A$371,Daten!$R$322:$R$371),"") &amp; " " &amp; IF($A307&lt;=Daten!$B$8,LOOKUP($B307,Daten!$A$322:$A$371,Daten!$S$322:$S$371),"")</f>
        <v xml:space="preserve"> </v>
      </c>
    </row>
    <row r="309" spans="1:16" ht="12.75" hidden="1" customHeight="1" x14ac:dyDescent="0.2">
      <c r="A309" s="38"/>
      <c r="B309" s="81"/>
      <c r="C309" s="83"/>
      <c r="D309" s="12" t="str">
        <f>IF($A307&lt;=Daten!$B$8,LOOKUP($B307,Daten!$A$16:$A$65,Daten!$T$16:$T$65),"") &amp; " " &amp; IF($A307&lt;=Daten!$B$8,LOOKUP($B307,Daten!$A$16:$A$65,Daten!$U$16:$U$65),"")</f>
        <v xml:space="preserve"> </v>
      </c>
      <c r="E309" s="83"/>
      <c r="F309" s="12" t="str">
        <f>IF($A307&lt;=Daten!$B$8,LOOKUP($B307,Daten!$A$67:$A$116,Daten!$T$67:$T$116),"") &amp; " " &amp; IF($A307&lt;=Daten!$B$8,LOOKUP($B307,Daten!$A$67:$A$116,Daten!$U$67:$U$116),"")</f>
        <v xml:space="preserve"> </v>
      </c>
      <c r="G309" s="83"/>
      <c r="H309" s="12" t="str">
        <f>IF($A307&lt;=Daten!$B$8,LOOKUP($B307,Daten!$A$118:$A$167,Daten!$T$118:$T$167),"") &amp; " " &amp; IF($A307&lt;=Daten!$B$8,LOOKUP($B307,Daten!$A$118:$A$167,Daten!$U$118:$U$167),"")</f>
        <v xml:space="preserve"> </v>
      </c>
      <c r="I309" s="83"/>
      <c r="J309" s="12" t="str">
        <f>IF($A307&lt;=Daten!$B$8,LOOKUP($B307,Daten!$A$169:$A$218,Daten!$T$169:$T$218),"") &amp; " " &amp; IF($A307&lt;=Daten!$B$8,LOOKUP($B307,Daten!$A$169:$A$218,Daten!$U$169:$U$218),"")</f>
        <v xml:space="preserve"> </v>
      </c>
      <c r="K309" s="83"/>
      <c r="L309" s="12" t="str">
        <f>IF($A307&lt;=Daten!$B$8,LOOKUP($B307,Daten!$A$220:$A$269,Daten!$T$220:$T$269),"") &amp; " " &amp; IF($A307&lt;=Daten!$B$8,LOOKUP($B307,Daten!$A$220:$A$269,Daten!$U$220:$U$269),"")</f>
        <v xml:space="preserve"> </v>
      </c>
      <c r="M309" s="83"/>
      <c r="N309" s="12" t="str">
        <f>IF($A307&lt;=Daten!$B$8,LOOKUP($B307,Daten!$A$271:$A$320,Daten!$T$271:$T$320),"") &amp; " " &amp; IF($A307&lt;=Daten!$B$8,LOOKUP($B307,Daten!$A$271:$A$320,Daten!$U$271:$U$320),"")</f>
        <v xml:space="preserve"> </v>
      </c>
      <c r="O309" s="83"/>
      <c r="P309" s="12" t="str">
        <f>IF($A307&lt;=Daten!$B$8,LOOKUP($B307,Daten!$A$322:$A$371,Daten!$T$322:$T$371),"") &amp; " " &amp; IF($A307&lt;=Daten!$B$8,LOOKUP($B307,Daten!$A$322:$A$371,Daten!$U$322:$U$371),"")</f>
        <v xml:space="preserve"> </v>
      </c>
    </row>
    <row r="310" spans="1:16" ht="12.75" hidden="1" customHeight="1" x14ac:dyDescent="0.2">
      <c r="A310" s="38"/>
      <c r="B310" s="81"/>
      <c r="C310" s="83"/>
      <c r="D310" s="12" t="str">
        <f>IF($A307&lt;=Daten!$B$8,LOOKUP($B307,Daten!$A$16:$A$65,Daten!$V$16:$V$65),"") &amp; " " &amp; IF($A307&lt;=Daten!$B$8,LOOKUP($B307,Daten!$A$16:$A$65,Daten!$W$16:$W$65),"")</f>
        <v xml:space="preserve"> </v>
      </c>
      <c r="E310" s="83"/>
      <c r="F310" s="12" t="str">
        <f>IF($A307&lt;=Daten!$B$8,LOOKUP($B307,Daten!$A$67:$A$116,Daten!$V$67:$V$116),"") &amp; " " &amp; IF($A307&lt;=Daten!$B$8,LOOKUP($B307,Daten!$A$67:$A$116,Daten!$W$67:$W$116),"")</f>
        <v xml:space="preserve"> </v>
      </c>
      <c r="G310" s="83"/>
      <c r="H310" s="12" t="str">
        <f>IF($A307&lt;=Daten!$B$8,LOOKUP($B307,Daten!$A$118:$A$167,Daten!$V$118:$V$167),"") &amp; " " &amp; IF($A307&lt;=Daten!$B$8,LOOKUP($B307,Daten!$A$118:$A$167,Daten!$W$118:$W$167),"")</f>
        <v xml:space="preserve"> </v>
      </c>
      <c r="I310" s="83"/>
      <c r="J310" s="12" t="str">
        <f>IF($A307&lt;=Daten!$B$8,LOOKUP($B307,Daten!$A$169:$A$218,Daten!$V$169:$V$218),"") &amp; " " &amp; IF($A307&lt;=Daten!$B$8,LOOKUP($B307,Daten!$A$169:$A$218,Daten!$W$169:$W$218),"")</f>
        <v xml:space="preserve"> </v>
      </c>
      <c r="K310" s="83"/>
      <c r="L310" s="12" t="str">
        <f>IF($A307&lt;=Daten!$B$8,LOOKUP($B307,Daten!$A$220:$A$269,Daten!$V$220:$V$269),"") &amp; " " &amp; IF($A307&lt;=Daten!$B$8,LOOKUP($B307,Daten!$A$220:$A$269,Daten!$W$220:$W$269),"")</f>
        <v xml:space="preserve"> </v>
      </c>
      <c r="M310" s="83"/>
      <c r="N310" s="12" t="str">
        <f>IF($A307&lt;=Daten!$B$8,LOOKUP($B307,Daten!$A$271:$A$320,Daten!$V$271:$V$320),"") &amp; " " &amp; IF($A307&lt;=Daten!$B$8,LOOKUP($B307,Daten!$A$271:$A$320,Daten!$W$271:$W$320),"")</f>
        <v xml:space="preserve"> </v>
      </c>
      <c r="O310" s="83"/>
      <c r="P310" s="12" t="str">
        <f>IF($A307&lt;=Daten!$B$8,LOOKUP($B307,Daten!$A$322:$A$371,Daten!$V$322:$V$371),"") &amp; " " &amp; IF($A307&lt;=Daten!$B$8,LOOKUP($B307,Daten!$A$322:$A$371,Daten!$W$322:$W$371),"")</f>
        <v xml:space="preserve"> </v>
      </c>
    </row>
    <row r="311" spans="1:16" ht="12.75" hidden="1" customHeight="1" x14ac:dyDescent="0.2">
      <c r="A311" s="38"/>
      <c r="B311" s="81"/>
      <c r="C311" s="83"/>
      <c r="D311" s="12" t="str">
        <f>IF($A307&lt;=Daten!$B$8,LOOKUP($B307,Daten!$A$16:$A$65,Daten!$X$16:$X$65),"") &amp; " " &amp; IF($A307&lt;=Daten!$B$8,LOOKUP($B307,Daten!$A$16:$A$65,Daten!$Y$16:$Y$65),"")</f>
        <v xml:space="preserve"> </v>
      </c>
      <c r="E311" s="83"/>
      <c r="F311" s="12" t="str">
        <f>IF($A307&lt;=Daten!$B$8,LOOKUP($B307,Daten!$A$67:$A$116,Daten!$X$67:$X$116),"") &amp; " " &amp; IF($A307&lt;=Daten!$B$8,LOOKUP($B307,Daten!$A$67:$A$116,Daten!$Y$67:$Y$116),"")</f>
        <v xml:space="preserve"> </v>
      </c>
      <c r="G311" s="83"/>
      <c r="H311" s="12" t="str">
        <f>IF($A307&lt;=Daten!$B$8,LOOKUP($B307,Daten!$A$118:$A$167,Daten!$X$118:$X$167),"") &amp; " " &amp; IF($A307&lt;=Daten!$B$8,LOOKUP($B307,Daten!$A$118:$A$167,Daten!$Y$118:$Y$167),"")</f>
        <v xml:space="preserve"> </v>
      </c>
      <c r="I311" s="83"/>
      <c r="J311" s="12" t="str">
        <f>IF($A307&lt;=Daten!$B$8,LOOKUP($B307,Daten!$A$169:$A$218,Daten!$X$169:$X$218),"") &amp; " " &amp; IF($A307&lt;=Daten!$B$8,LOOKUP($B307,Daten!$A$169:$A$218,Daten!$Y$169:$Y$218),"")</f>
        <v xml:space="preserve"> </v>
      </c>
      <c r="K311" s="83"/>
      <c r="L311" s="12" t="str">
        <f>IF($A307&lt;=Daten!$B$8,LOOKUP($B307,Daten!$A$220:$A$269,Daten!$X$220:$X$269),"") &amp; " " &amp; IF($A307&lt;=Daten!$B$8,LOOKUP($B307,Daten!$A$220:$A$269,Daten!$Y$220:$Y$269),"")</f>
        <v xml:space="preserve"> </v>
      </c>
      <c r="M311" s="83"/>
      <c r="N311" s="12" t="str">
        <f>IF($A307&lt;=Daten!$B$8,LOOKUP($B307,Daten!$A$271:$A$320,Daten!$X$271:$X$320),"") &amp; " " &amp; IF($A307&lt;=Daten!$B$8,LOOKUP($B307,Daten!$A$271:$A$320,Daten!$Y$271:$Y$320),"")</f>
        <v xml:space="preserve"> </v>
      </c>
      <c r="O311" s="83"/>
      <c r="P311" s="12" t="str">
        <f>IF($A307&lt;=Daten!$B$8,LOOKUP($B307,Daten!$A$322:$A$371,Daten!$X$322:$X$371),"") &amp; " " &amp; IF($A307&lt;=Daten!$B$8,LOOKUP($B307,Daten!$A$322:$A$371,Daten!$Y$322:$Y$371),"")</f>
        <v xml:space="preserve"> </v>
      </c>
    </row>
    <row r="312" spans="1:16" ht="12.75" hidden="1" customHeight="1" x14ac:dyDescent="0.2">
      <c r="A312" s="38"/>
      <c r="B312" s="81"/>
      <c r="C312" s="84"/>
      <c r="D312" s="13" t="str">
        <f>IF($A307&lt;=Daten!$B$8,LOOKUP($B307,Daten!$A$16:$A$65,Daten!$Z$16:$Z$65),"") &amp; " " &amp; IF($A307&lt;=Daten!$B$8,LOOKUP($B307,Daten!$A$16:$A$65,Daten!$AA$16:$AA$65),"")</f>
        <v xml:space="preserve"> </v>
      </c>
      <c r="E312" s="84"/>
      <c r="F312" s="13" t="str">
        <f>IF($A307&lt;=Daten!$B$8,LOOKUP($B307,Daten!$A$67:$A$116,Daten!$Z$67:$Z$116),"") &amp; " " &amp; IF($A307&lt;=Daten!$B$8,LOOKUP($B307,Daten!$A$67:$A$116,Daten!$AA$67:$AA$116),"")</f>
        <v xml:space="preserve"> </v>
      </c>
      <c r="G312" s="84"/>
      <c r="H312" s="13" t="str">
        <f>IF($A307&lt;=Daten!$B$8,LOOKUP($B307,Daten!$A$118:$A$167,Daten!$Z$118:$Z$167),"") &amp; " " &amp; IF($A307&lt;=Daten!$B$8,LOOKUP($B307,Daten!$A$118:$A$167,Daten!$AA$118:$AA$167),"")</f>
        <v xml:space="preserve"> </v>
      </c>
      <c r="I312" s="84"/>
      <c r="J312" s="13" t="str">
        <f>IF($A307&lt;=Daten!$B$8,LOOKUP($B307,Daten!$A$169:$A$218,Daten!$Z$169:$Z$218),"") &amp; " " &amp; IF($A307&lt;=Daten!$B$8,LOOKUP($B307,Daten!$A$169:$A$218,Daten!$AA$169:$AA$218),"")</f>
        <v xml:space="preserve"> </v>
      </c>
      <c r="K312" s="84"/>
      <c r="L312" s="13" t="str">
        <f>IF($A307&lt;=Daten!$B$8,LOOKUP($B307,Daten!$A$220:$A$269,Daten!$Z$220:$Z$269),"") &amp; " " &amp; IF($A307&lt;=Daten!$B$8,LOOKUP($B307,Daten!$A$220:$A$269,Daten!$AA$220:$AA$269),"")</f>
        <v xml:space="preserve"> </v>
      </c>
      <c r="M312" s="84"/>
      <c r="N312" s="13" t="str">
        <f>IF($A307&lt;=Daten!$B$8,LOOKUP($B307,Daten!$A$271:$A$320,Daten!$Z$271:$Z$320),"") &amp; " " &amp; IF($A307&lt;=Daten!$B$8,LOOKUP($B307,Daten!$A$271:$A$320,Daten!$AA$271:$AA$320),"")</f>
        <v xml:space="preserve"> </v>
      </c>
      <c r="O312" s="84"/>
      <c r="P312" s="13" t="str">
        <f>IF($A307&lt;=Daten!$B$8,LOOKUP($B307,Daten!$A$322:$A$371,Daten!$Z$322:$Z$371),"") &amp; " " &amp; IF($A307&lt;=Daten!$B$8,LOOKUP($B307,Daten!$A$322:$A$371,Daten!$AA$322:$AA$371),"")</f>
        <v xml:space="preserve"> </v>
      </c>
    </row>
    <row r="313" spans="1:16" ht="12" hidden="1" customHeight="1" x14ac:dyDescent="0.2">
      <c r="A313" s="23"/>
      <c r="B313" s="15" t="str">
        <f>IF(AND($A307&lt;=Daten!$B$8,NOT(Daten!$B$11)),Daten!$D$10,"")</f>
        <v/>
      </c>
      <c r="C313" s="16" t="str">
        <f>IF(AND($A307&lt;=Daten!$B$8,NOT(Daten!$B$11)),LOOKUP($B307,Daten!$A$16:$A$65,Daten!$L$16:$L$65),"")</f>
        <v/>
      </c>
      <c r="D313" s="86" t="str">
        <f>IF($A307&lt;=Daten!$B$8,LOOKUP($B307,Daten!$A$16:$A$65,Daten!$E$16:$E$65),"")</f>
        <v/>
      </c>
      <c r="E313" s="16" t="str">
        <f>IF(AND($A307&lt;=Daten!$B$8,NOT(Daten!$B$11)),LOOKUP($B307,Daten!$A$67:$A$116,Daten!$L$67:$L$116),"")</f>
        <v/>
      </c>
      <c r="F313" s="86" t="str">
        <f>IF($A307&lt;=Daten!$B$8,LOOKUP($B307,Daten!$A$67:$A$116,Daten!$E$67:$E$116),"")</f>
        <v/>
      </c>
      <c r="G313" s="16" t="str">
        <f>IF(AND($A307&lt;=Daten!$B$8,NOT(Daten!$B$11)),LOOKUP($B307,Daten!$A$118:$A$167,Daten!$L$118:$L$167),"")</f>
        <v/>
      </c>
      <c r="H313" s="86" t="str">
        <f>IF($A307&lt;=Daten!$B$8,LOOKUP($B307,Daten!$A$118:$A$167,Daten!$E$118:$E$167),"")</f>
        <v/>
      </c>
      <c r="I313" s="16" t="str">
        <f>IF(AND($A307&lt;=Daten!$B$8,NOT(Daten!$B$11)),LOOKUP($B307,Daten!$A$169:$A$218,Daten!$L$169:$L$218),"")</f>
        <v/>
      </c>
      <c r="J313" s="86" t="str">
        <f>IF($A307&lt;=Daten!$B$8,LOOKUP($B307,Daten!$A$169:$A$218,Daten!$E$169:$E$218),"")</f>
        <v/>
      </c>
      <c r="K313" s="16" t="str">
        <f>IF(AND($A307&lt;=Daten!$B$8,NOT(Daten!$B$11)),LOOKUP($B307,Daten!$A$220:$A$269,Daten!$L$220:$L$269),"")</f>
        <v/>
      </c>
      <c r="L313" s="86" t="str">
        <f>IF($A307&lt;=Daten!$B$8,LOOKUP($B307,Daten!$A$220:$A$269,Daten!$E$220:$E$269),"")</f>
        <v/>
      </c>
      <c r="M313" s="16" t="str">
        <f>IF(AND($A307&lt;=Daten!$B$8,NOT(Daten!$B$11)),LOOKUP($B307,Daten!$A$271:$A$320,Daten!$L$271:$L$320),"")</f>
        <v/>
      </c>
      <c r="N313" s="86" t="str">
        <f>IF($A307&lt;=Daten!$B$8,LOOKUP($B307,Daten!$A$271:$A$320,Daten!$E$271:$E$320),"")</f>
        <v/>
      </c>
      <c r="O313" s="16" t="str">
        <f>IF(AND($A307&lt;=Daten!$B$8,NOT(Daten!$B$11)),LOOKUP($B307,Daten!$A$322:$A$371,Daten!$L$322:$L$371),"")</f>
        <v/>
      </c>
      <c r="P313" s="86" t="str">
        <f>IF($A307&lt;=Daten!$B$8,LOOKUP($B307,Daten!$A$322:$A$371,Daten!$E$322:$E$371),"")</f>
        <v/>
      </c>
    </row>
    <row r="314" spans="1:16" s="14" customFormat="1" ht="12" hidden="1" customHeight="1" x14ac:dyDescent="0.2">
      <c r="B314" s="15" t="str">
        <f>IF(AND($A307&lt;=Daten!$B$8,NOT(Daten!$B$11)),Daten!$E$10,"")</f>
        <v/>
      </c>
      <c r="C314" s="16" t="str">
        <f>IF(AND($A307&lt;=Daten!$B$8,NOT(Daten!$B$11)),LOOKUP($B307,Daten!$A$16:$A$65,Daten!$M$16:$M$65),"")</f>
        <v/>
      </c>
      <c r="D314" s="87"/>
      <c r="E314" s="16" t="str">
        <f>IF(AND($A307&lt;=Daten!$B$8,NOT(Daten!$B$11)),LOOKUP($B307,Daten!$A$67:$A$116,Daten!$M$67:$M$116),"")</f>
        <v/>
      </c>
      <c r="F314" s="87"/>
      <c r="G314" s="16" t="str">
        <f>IF(AND($A307&lt;=Daten!$B$8,NOT(Daten!$B$11)),LOOKUP($B307,Daten!$A$118:$A$167,Daten!$M$118:$M$167),"")</f>
        <v/>
      </c>
      <c r="H314" s="87"/>
      <c r="I314" s="16" t="str">
        <f>IF(AND($A307&lt;=Daten!$B$8,NOT(Daten!$B$11)),LOOKUP($B307,Daten!$A$169:$A$218,Daten!$M$169:$M$218),"")</f>
        <v/>
      </c>
      <c r="J314" s="87"/>
      <c r="K314" s="16" t="str">
        <f>IF(AND($A307&lt;=Daten!$B$8,NOT(Daten!$B$11)),LOOKUP($B307,Daten!$A$220:$A$269,Daten!$M$220:$M$269),"")</f>
        <v/>
      </c>
      <c r="L314" s="87"/>
      <c r="M314" s="16" t="str">
        <f>IF(AND($A307&lt;=Daten!$B$8,NOT(Daten!$B$11)),LOOKUP($B307,Daten!$A$271:$A$320,Daten!$M$271:$M$320),"")</f>
        <v/>
      </c>
      <c r="N314" s="87"/>
      <c r="O314" s="16" t="str">
        <f>IF(AND($A307&lt;=Daten!$B$8,NOT(Daten!$B$11)),LOOKUP($B307,Daten!$A$322:$A$371,Daten!$M$322:$M$371),"")</f>
        <v/>
      </c>
      <c r="P314" s="87"/>
    </row>
    <row r="315" spans="1:16" s="14" customFormat="1" ht="12" hidden="1" customHeight="1" x14ac:dyDescent="0.2">
      <c r="B315" s="15" t="str">
        <f>IF(AND($A307&lt;=Daten!$B$8,NOT(Daten!$B$11)),Daten!$F$10,"")</f>
        <v/>
      </c>
      <c r="C315" s="16" t="str">
        <f>IF(AND($A307&lt;=Daten!$B$8,NOT(Daten!$B$11)),LOOKUP($B307,Daten!$A$16:$A$65,Daten!$N$16:$N$65),"")</f>
        <v/>
      </c>
      <c r="D315" s="88"/>
      <c r="E315" s="16" t="str">
        <f>IF(AND($A307&lt;=Daten!$B$8,NOT(Daten!$B$11)),LOOKUP($B307,Daten!$A$67:$A$116,Daten!$N$67:$N$116),"")</f>
        <v/>
      </c>
      <c r="F315" s="88"/>
      <c r="G315" s="16" t="str">
        <f>IF(AND($A307&lt;=Daten!$B$8,NOT(Daten!$B$11)),LOOKUP($B307,Daten!$A$118:$A$167,Daten!$N$118:$N$167),"")</f>
        <v/>
      </c>
      <c r="H315" s="88"/>
      <c r="I315" s="16" t="str">
        <f>IF(AND($A307&lt;=Daten!$B$8,NOT(Daten!$B$11)),LOOKUP($B307,Daten!$A$169:$A$218,Daten!$N$169:$N$218),"")</f>
        <v/>
      </c>
      <c r="J315" s="88"/>
      <c r="K315" s="16" t="str">
        <f>IF(AND($A307&lt;=Daten!$B$8,NOT(Daten!$B$11)),LOOKUP($B307,Daten!$A$220:$A$269,Daten!$N$220:$N$269),"")</f>
        <v/>
      </c>
      <c r="L315" s="88"/>
      <c r="M315" s="16" t="str">
        <f>IF(AND($A307&lt;=Daten!$B$8,NOT(Daten!$B$11)),LOOKUP($B307,Daten!$A$271:$A$320,Daten!$N$271:$N$320),"")</f>
        <v/>
      </c>
      <c r="N315" s="88"/>
      <c r="O315" s="16" t="str">
        <f>IF(AND($A307&lt;=Daten!$B$8,NOT(Daten!$B$11)),LOOKUP($B307,Daten!$A$322:$A$371,Daten!$N$322:$N$371),"")</f>
        <v/>
      </c>
      <c r="P315" s="88"/>
    </row>
    <row r="316" spans="1:16" ht="12.75" hidden="1" customHeight="1" x14ac:dyDescent="0.2">
      <c r="A316" s="37">
        <v>36</v>
      </c>
      <c r="B316" s="80" t="str">
        <f>IF($A316&lt;=Daten!$B$8,Daten!$AK$9,"")</f>
        <v/>
      </c>
      <c r="C316" s="91" t="str">
        <f>IF(A316&lt;=Daten!$B$8,LOOKUP(B316,Daten!$A$16:$A$65,Daten!$C16:$C65),"")</f>
        <v/>
      </c>
      <c r="D316" s="17" t="str">
        <f>IF($A316&lt;=Daten!$B$8,LOOKUP($B316,Daten!$A$16:$A$65,Daten!$P$16:$P$65),"") &amp; " " &amp; IF($A316&lt;=Daten!$B$8,LOOKUP($B316,Daten!$A$16:$A$65,Daten!$Q$16:$Q$65),"")</f>
        <v xml:space="preserve"> </v>
      </c>
      <c r="E316" s="91" t="str">
        <f>IF($A316&lt;=Daten!$B$8,LOOKUP($B316,Daten!$A67:$A116,Daten!$C67:$C116),"")</f>
        <v/>
      </c>
      <c r="F316" s="17" t="str">
        <f>IF($A316&lt;=Daten!$B$8,LOOKUP($B316,Daten!$A$67:$A$116,Daten!$P$67:$P$116),"") &amp; " " &amp; IF($A316&lt;=Daten!$B$8,LOOKUP($B316,Daten!$A$67:$A$116,Daten!$Q$67:$Q$116),"")</f>
        <v xml:space="preserve"> </v>
      </c>
      <c r="G316" s="91" t="str">
        <f>IF($A316&lt;=Daten!$B$8,LOOKUP($B316,Daten!$A118:$A167,Daten!$C118:$C167),"")</f>
        <v/>
      </c>
      <c r="H316" s="17" t="str">
        <f>IF($A316&lt;=Daten!$B$8,LOOKUP($B316,Daten!$A$118:$A$167,Daten!$P$118:$P$167),"") &amp; " " &amp; IF($A316&lt;=Daten!$B$8,LOOKUP($B316,Daten!$A$118:$A$167,Daten!$Q$118:$Q$167),"")</f>
        <v xml:space="preserve"> </v>
      </c>
      <c r="I316" s="91" t="str">
        <f>IF($A316&lt;=Daten!$B$8,LOOKUP($B316,Daten!$A169:$A218,Daten!$C169:$C218),"")</f>
        <v/>
      </c>
      <c r="J316" s="17" t="str">
        <f>IF($A316&lt;=Daten!$B$8,LOOKUP($B316,Daten!$A$169:$A$218,Daten!$P$169:$P$218),"") &amp; " " &amp; IF($A316&lt;=Daten!$B$8,LOOKUP($B316,Daten!$A$169:$A$218,Daten!$Q$169:$Q$218),"")</f>
        <v xml:space="preserve"> </v>
      </c>
      <c r="K316" s="91" t="str">
        <f>IF($A316&lt;=Daten!$B$8,LOOKUP($B316,Daten!$A220:$A269,Daten!$C220:$C269),"")</f>
        <v/>
      </c>
      <c r="L316" s="17" t="str">
        <f>IF($A316&lt;=Daten!$B$8,LOOKUP($B316,Daten!$A$220:$A$269,Daten!$P$220:$P$269),"") &amp; " " &amp; IF($A316&lt;=Daten!$B$8,LOOKUP($B316,Daten!$A$220:$A$269,Daten!$Q$220:$Q$269),"")</f>
        <v xml:space="preserve"> </v>
      </c>
      <c r="M316" s="91" t="str">
        <f>IF($A316&lt;=Daten!$B$8,LOOKUP($B316,Daten!$A271:$A320,Daten!$C271:$C320),"")</f>
        <v/>
      </c>
      <c r="N316" s="17" t="str">
        <f>IF($A316&lt;=Daten!$B$8,LOOKUP($B316,Daten!$A$271:$A$320,Daten!$P$271:$P$320),"") &amp; " " &amp; IF($A316&lt;=Daten!$B$8,LOOKUP($B316,Daten!$A$271:$A$320,Daten!$Q$271:$Q$320),"")</f>
        <v xml:space="preserve"> </v>
      </c>
      <c r="O316" s="91" t="str">
        <f>IF($A316&lt;=Daten!$B$8,LOOKUP($B316,Daten!$A322:$A371,Daten!$C322:$C371),"")</f>
        <v/>
      </c>
      <c r="P316" s="17" t="str">
        <f>IF($A316&lt;=Daten!$B$8,LOOKUP($B316,Daten!$A$322:$A$371,Daten!$P$322:$P$371),"") &amp; " " &amp; IF($A316&lt;=Daten!$B$8,LOOKUP($B316,Daten!$A$322:$A$371,Daten!$Q$322:$Q$371),"")</f>
        <v xml:space="preserve"> </v>
      </c>
    </row>
    <row r="317" spans="1:16" ht="12.75" hidden="1" customHeight="1" x14ac:dyDescent="0.2">
      <c r="A317" s="38"/>
      <c r="B317" s="81"/>
      <c r="C317" s="92"/>
      <c r="D317" s="18" t="str">
        <f>IF($A316&lt;=Daten!$B$8,LOOKUP($B316,Daten!$A$16:$A$65,Daten!$R$16:$R$65),"") &amp; " " &amp; IF($A316&lt;=Daten!$B$8,LOOKUP($B316,Daten!$A$16:$A$65,Daten!$S$16:$S$65),"")</f>
        <v xml:space="preserve"> </v>
      </c>
      <c r="E317" s="92"/>
      <c r="F317" s="18" t="str">
        <f>IF($A316&lt;=Daten!$B$8,LOOKUP($B316,Daten!$A$67:$A$116,Daten!$R$67:$R$116),"") &amp; " " &amp; IF($A316&lt;=Daten!$B$8,LOOKUP($B316,Daten!$A$67:$A$116,Daten!$S$67:$S$116),"")</f>
        <v xml:space="preserve"> </v>
      </c>
      <c r="G317" s="92"/>
      <c r="H317" s="18" t="str">
        <f>IF($A316&lt;=Daten!$B$8,LOOKUP($B316,Daten!$A$118:$A$167,Daten!$R$118:$R$167),"") &amp; " " &amp; IF($A316&lt;=Daten!$B$8,LOOKUP($B316,Daten!$A$118:$A$167,Daten!$S$118:$S$167),"")</f>
        <v xml:space="preserve"> </v>
      </c>
      <c r="I317" s="92"/>
      <c r="J317" s="18" t="str">
        <f>IF($A316&lt;=Daten!$B$8,LOOKUP($B316,Daten!$A$169:$A$218,Daten!$R$169:$R$218),"") &amp; " " &amp; IF($A316&lt;=Daten!$B$8,LOOKUP($B316,Daten!$A$169:$A$218,Daten!$S$169:$S$218),"")</f>
        <v xml:space="preserve"> </v>
      </c>
      <c r="K317" s="92"/>
      <c r="L317" s="18" t="str">
        <f>IF($A316&lt;=Daten!$B$8,LOOKUP($B316,Daten!$A$220:$A$269,Daten!$R$220:$R$269),"") &amp; " " &amp; IF($A316&lt;=Daten!$B$8,LOOKUP($B316,Daten!$A$220:$A$269,Daten!$S$220:$S$269),"")</f>
        <v xml:space="preserve"> </v>
      </c>
      <c r="M317" s="92"/>
      <c r="N317" s="18" t="str">
        <f>IF($A316&lt;=Daten!$B$8,LOOKUP($B316,Daten!$A$271:$A$320,Daten!$R$271:$R$320),"") &amp; " " &amp; IF($A316&lt;=Daten!$B$8,LOOKUP($B316,Daten!$A$271:$A$320,Daten!$S$271:$S$320),"")</f>
        <v xml:space="preserve"> </v>
      </c>
      <c r="O317" s="92"/>
      <c r="P317" s="18" t="str">
        <f>IF($A316&lt;=Daten!$B$8,LOOKUP($B316,Daten!$A$322:$A$371,Daten!$R$322:$R$371),"") &amp; " " &amp; IF($A316&lt;=Daten!$B$8,LOOKUP($B316,Daten!$A$322:$A$371,Daten!$S$322:$S$371),"")</f>
        <v xml:space="preserve"> </v>
      </c>
    </row>
    <row r="318" spans="1:16" ht="12.75" hidden="1" customHeight="1" x14ac:dyDescent="0.2">
      <c r="A318" s="38"/>
      <c r="B318" s="81"/>
      <c r="C318" s="92"/>
      <c r="D318" s="18" t="str">
        <f>IF($A316&lt;=Daten!$B$8,LOOKUP($B316,Daten!$A$16:$A$65,Daten!$T$16:$T$65),"") &amp; " " &amp; IF($A316&lt;=Daten!$B$8,LOOKUP($B316,Daten!$A$16:$A$65,Daten!$U$16:$U$65),"")</f>
        <v xml:space="preserve"> </v>
      </c>
      <c r="E318" s="92"/>
      <c r="F318" s="18" t="str">
        <f>IF($A316&lt;=Daten!$B$8,LOOKUP($B316,Daten!$A$67:$A$116,Daten!$T$67:$T$116),"") &amp; " " &amp; IF($A316&lt;=Daten!$B$8,LOOKUP($B316,Daten!$A$67:$A$116,Daten!$U$67:$U$116),"")</f>
        <v xml:space="preserve"> </v>
      </c>
      <c r="G318" s="92"/>
      <c r="H318" s="18" t="str">
        <f>IF($A316&lt;=Daten!$B$8,LOOKUP($B316,Daten!$A$118:$A$167,Daten!$T$118:$T$167),"") &amp; " " &amp; IF($A316&lt;=Daten!$B$8,LOOKUP($B316,Daten!$A$118:$A$167,Daten!$U$118:$U$167),"")</f>
        <v xml:space="preserve"> </v>
      </c>
      <c r="I318" s="92"/>
      <c r="J318" s="18" t="str">
        <f>IF($A316&lt;=Daten!$B$8,LOOKUP($B316,Daten!$A$169:$A$218,Daten!$T$169:$T$218),"") &amp; " " &amp; IF($A316&lt;=Daten!$B$8,LOOKUP($B316,Daten!$A$169:$A$218,Daten!$U$169:$U$218),"")</f>
        <v xml:space="preserve"> </v>
      </c>
      <c r="K318" s="92"/>
      <c r="L318" s="18" t="str">
        <f>IF($A316&lt;=Daten!$B$8,LOOKUP($B316,Daten!$A$220:$A$269,Daten!$T$220:$T$269),"") &amp; " " &amp; IF($A316&lt;=Daten!$B$8,LOOKUP($B316,Daten!$A$220:$A$269,Daten!$U$220:$U$269),"")</f>
        <v xml:space="preserve"> </v>
      </c>
      <c r="M318" s="92"/>
      <c r="N318" s="18" t="str">
        <f>IF($A316&lt;=Daten!$B$8,LOOKUP($B316,Daten!$A$271:$A$320,Daten!$T$271:$T$320),"") &amp; " " &amp; IF($A316&lt;=Daten!$B$8,LOOKUP($B316,Daten!$A$271:$A$320,Daten!$U$271:$U$320),"")</f>
        <v xml:space="preserve"> </v>
      </c>
      <c r="O318" s="92"/>
      <c r="P318" s="18" t="str">
        <f>IF($A316&lt;=Daten!$B$8,LOOKUP($B316,Daten!$A$322:$A$371,Daten!$T$322:$T$371),"") &amp; " " &amp; IF($A316&lt;=Daten!$B$8,LOOKUP($B316,Daten!$A$322:$A$371,Daten!$U$322:$U$371),"")</f>
        <v xml:space="preserve"> </v>
      </c>
    </row>
    <row r="319" spans="1:16" ht="12.75" hidden="1" customHeight="1" x14ac:dyDescent="0.2">
      <c r="A319" s="38"/>
      <c r="B319" s="81"/>
      <c r="C319" s="92"/>
      <c r="D319" s="18" t="str">
        <f>IF($A316&lt;=Daten!$B$8,LOOKUP($B316,Daten!$A$16:$A$65,Daten!$V$16:$V$65),"") &amp; " " &amp; IF($A316&lt;=Daten!$B$8,LOOKUP($B316,Daten!$A$16:$A$65,Daten!$W$16:$W$65),"")</f>
        <v xml:space="preserve"> </v>
      </c>
      <c r="E319" s="92"/>
      <c r="F319" s="18" t="str">
        <f>IF($A316&lt;=Daten!$B$8,LOOKUP($B316,Daten!$A$67:$A$116,Daten!$V$67:$V$116),"") &amp; " " &amp; IF($A316&lt;=Daten!$B$8,LOOKUP($B316,Daten!$A$67:$A$116,Daten!$W$67:$W$116),"")</f>
        <v xml:space="preserve"> </v>
      </c>
      <c r="G319" s="92"/>
      <c r="H319" s="18" t="str">
        <f>IF($A316&lt;=Daten!$B$8,LOOKUP($B316,Daten!$A$118:$A$167,Daten!$V$118:$V$167),"") &amp; " " &amp; IF($A316&lt;=Daten!$B$8,LOOKUP($B316,Daten!$A$118:$A$167,Daten!$W$118:$W$167),"")</f>
        <v xml:space="preserve"> </v>
      </c>
      <c r="I319" s="92"/>
      <c r="J319" s="18" t="str">
        <f>IF($A316&lt;=Daten!$B$8,LOOKUP($B316,Daten!$A$169:$A$218,Daten!$V$169:$V$218),"") &amp; " " &amp; IF($A316&lt;=Daten!$B$8,LOOKUP($B316,Daten!$A$169:$A$218,Daten!$W$169:$W$218),"")</f>
        <v xml:space="preserve"> </v>
      </c>
      <c r="K319" s="92"/>
      <c r="L319" s="18" t="str">
        <f>IF($A316&lt;=Daten!$B$8,LOOKUP($B316,Daten!$A$220:$A$269,Daten!$V$220:$V$269),"") &amp; " " &amp; IF($A316&lt;=Daten!$B$8,LOOKUP($B316,Daten!$A$220:$A$269,Daten!$W$220:$W$269),"")</f>
        <v xml:space="preserve"> </v>
      </c>
      <c r="M319" s="92"/>
      <c r="N319" s="18" t="str">
        <f>IF($A316&lt;=Daten!$B$8,LOOKUP($B316,Daten!$A$271:$A$320,Daten!$V$271:$V$320),"") &amp; " " &amp; IF($A316&lt;=Daten!$B$8,LOOKUP($B316,Daten!$A$271:$A$320,Daten!$W$271:$W$320),"")</f>
        <v xml:space="preserve"> </v>
      </c>
      <c r="O319" s="92"/>
      <c r="P319" s="18" t="str">
        <f>IF($A316&lt;=Daten!$B$8,LOOKUP($B316,Daten!$A$322:$A$371,Daten!$V$322:$V$371),"") &amp; " " &amp; IF($A316&lt;=Daten!$B$8,LOOKUP($B316,Daten!$A$322:$A$371,Daten!$W$322:$W$371),"")</f>
        <v xml:space="preserve"> </v>
      </c>
    </row>
    <row r="320" spans="1:16" ht="12.75" hidden="1" customHeight="1" x14ac:dyDescent="0.2">
      <c r="A320" s="38"/>
      <c r="B320" s="81"/>
      <c r="C320" s="92"/>
      <c r="D320" s="18" t="str">
        <f>IF($A316&lt;=Daten!$B$8,LOOKUP($B316,Daten!$A$16:$A$65,Daten!$X$16:$X$65),"") &amp; " " &amp; IF($A316&lt;=Daten!$B$8,LOOKUP($B316,Daten!$A$16:$A$65,Daten!$Y$16:$Y$65),"")</f>
        <v xml:space="preserve"> </v>
      </c>
      <c r="E320" s="92"/>
      <c r="F320" s="18" t="str">
        <f>IF($A316&lt;=Daten!$B$8,LOOKUP($B316,Daten!$A$67:$A$116,Daten!$X$67:$X$116),"") &amp; " " &amp; IF($A316&lt;=Daten!$B$8,LOOKUP($B316,Daten!$A$67:$A$116,Daten!$Y$67:$Y$116),"")</f>
        <v xml:space="preserve"> </v>
      </c>
      <c r="G320" s="92"/>
      <c r="H320" s="18" t="str">
        <f>IF($A316&lt;=Daten!$B$8,LOOKUP($B316,Daten!$A$118:$A$167,Daten!$X$118:$X$167),"") &amp; " " &amp; IF($A316&lt;=Daten!$B$8,LOOKUP($B316,Daten!$A$118:$A$167,Daten!$Y$118:$Y$167),"")</f>
        <v xml:space="preserve"> </v>
      </c>
      <c r="I320" s="92"/>
      <c r="J320" s="18" t="str">
        <f>IF($A316&lt;=Daten!$B$8,LOOKUP($B316,Daten!$A$169:$A$218,Daten!$X$169:$X$218),"") &amp; " " &amp; IF($A316&lt;=Daten!$B$8,LOOKUP($B316,Daten!$A$169:$A$218,Daten!$Y$169:$Y$218),"")</f>
        <v xml:space="preserve"> </v>
      </c>
      <c r="K320" s="92"/>
      <c r="L320" s="18" t="str">
        <f>IF($A316&lt;=Daten!$B$8,LOOKUP($B316,Daten!$A$220:$A$269,Daten!$X$220:$X$269),"") &amp; " " &amp; IF($A316&lt;=Daten!$B$8,LOOKUP($B316,Daten!$A$220:$A$269,Daten!$Y$220:$Y$269),"")</f>
        <v xml:space="preserve"> </v>
      </c>
      <c r="M320" s="92"/>
      <c r="N320" s="18" t="str">
        <f>IF($A316&lt;=Daten!$B$8,LOOKUP($B316,Daten!$A$271:$A$320,Daten!$X$271:$X$320),"") &amp; " " &amp; IF($A316&lt;=Daten!$B$8,LOOKUP($B316,Daten!$A$271:$A$320,Daten!$Y$271:$Y$320),"")</f>
        <v xml:space="preserve"> </v>
      </c>
      <c r="O320" s="92"/>
      <c r="P320" s="18" t="str">
        <f>IF($A316&lt;=Daten!$B$8,LOOKUP($B316,Daten!$A$322:$A$371,Daten!$X$322:$X$371),"") &amp; " " &amp; IF($A316&lt;=Daten!$B$8,LOOKUP($B316,Daten!$A$322:$A$371,Daten!$Y$322:$Y$371),"")</f>
        <v xml:space="preserve"> </v>
      </c>
    </row>
    <row r="321" spans="1:16" ht="12.75" hidden="1" customHeight="1" x14ac:dyDescent="0.2">
      <c r="A321" s="38"/>
      <c r="B321" s="81"/>
      <c r="C321" s="100"/>
      <c r="D321" s="19" t="str">
        <f>IF($A316&lt;=Daten!$B$8,LOOKUP($B316,Daten!$A$16:$A$65,Daten!$Z$16:$Z$65),"") &amp; " " &amp; IF($A316&lt;=Daten!$B$8,LOOKUP($B316,Daten!$A$16:$A$65,Daten!$AA$16:$AA$65),"")</f>
        <v xml:space="preserve"> </v>
      </c>
      <c r="E321" s="100"/>
      <c r="F321" s="19" t="str">
        <f>IF($A316&lt;=Daten!$B$8,LOOKUP($B316,Daten!$A$67:$A$116,Daten!$Z$67:$Z$116),"") &amp; " " &amp; IF($A316&lt;=Daten!$B$8,LOOKUP($B316,Daten!$A$67:$A$116,Daten!$AA$67:$AA$116),"")</f>
        <v xml:space="preserve"> </v>
      </c>
      <c r="G321" s="100"/>
      <c r="H321" s="19" t="str">
        <f>IF($A316&lt;=Daten!$B$8,LOOKUP($B316,Daten!$A$118:$A$167,Daten!$Z$118:$Z$167),"") &amp; " " &amp; IF($A316&lt;=Daten!$B$8,LOOKUP($B316,Daten!$A$118:$A$167,Daten!$AA$118:$AA$167),"")</f>
        <v xml:space="preserve"> </v>
      </c>
      <c r="I321" s="100"/>
      <c r="J321" s="19" t="str">
        <f>IF($A316&lt;=Daten!$B$8,LOOKUP($B316,Daten!$A$169:$A$218,Daten!$Z$169:$Z$218),"") &amp; " " &amp; IF($A316&lt;=Daten!$B$8,LOOKUP($B316,Daten!$A$169:$A$218,Daten!$AA$169:$AA$218),"")</f>
        <v xml:space="preserve"> </v>
      </c>
      <c r="K321" s="100"/>
      <c r="L321" s="19" t="str">
        <f>IF($A316&lt;=Daten!$B$8,LOOKUP($B316,Daten!$A$220:$A$269,Daten!$Z$220:$Z$269),"") &amp; " " &amp; IF($A316&lt;=Daten!$B$8,LOOKUP($B316,Daten!$A$220:$A$269,Daten!$AA$220:$AA$269),"")</f>
        <v xml:space="preserve"> </v>
      </c>
      <c r="M321" s="100"/>
      <c r="N321" s="19" t="str">
        <f>IF($A316&lt;=Daten!$B$8,LOOKUP($B316,Daten!$A$271:$A$320,Daten!$Z$271:$Z$320),"") &amp; " " &amp; IF($A316&lt;=Daten!$B$8,LOOKUP($B316,Daten!$A$271:$A$320,Daten!$AA$271:$AA$320),"")</f>
        <v xml:space="preserve"> </v>
      </c>
      <c r="O321" s="100"/>
      <c r="P321" s="19" t="str">
        <f>IF($A316&lt;=Daten!$B$8,LOOKUP($B316,Daten!$A$322:$A$371,Daten!$Z$322:$Z$371),"") &amp; " " &amp; IF($A316&lt;=Daten!$B$8,LOOKUP($B316,Daten!$A$322:$A$371,Daten!$AA$322:$AA$371),"")</f>
        <v xml:space="preserve"> </v>
      </c>
    </row>
    <row r="322" spans="1:16" ht="12" hidden="1" customHeight="1" x14ac:dyDescent="0.2">
      <c r="A322" s="23"/>
      <c r="B322" s="15" t="str">
        <f>IF(AND($A316&lt;=Daten!$B$8,NOT(Daten!$B$11)),Daten!$D$10,"")</f>
        <v/>
      </c>
      <c r="C322" s="20" t="str">
        <f>IF(AND($A316&lt;=Daten!$B$8,NOT(Daten!$B$11)),LOOKUP($B316,Daten!$A$16:$A$65,Daten!$L$16:$L$65),"")</f>
        <v/>
      </c>
      <c r="D322" s="94" t="str">
        <f>IF($A316&lt;=Daten!$B$8,LOOKUP($B316,Daten!$A$16:$A$65,Daten!$E$16:$E$65),"")</f>
        <v/>
      </c>
      <c r="E322" s="20" t="str">
        <f>IF(AND($A316&lt;=Daten!$B$8,NOT(Daten!$B$11)),LOOKUP($B316,Daten!$A$67:$A$116,Daten!$L$67:$L$116),"")</f>
        <v/>
      </c>
      <c r="F322" s="94" t="str">
        <f>IF($A316&lt;=Daten!$B$8,LOOKUP($B316,Daten!$A$67:$A$116,Daten!$E$67:$E$116),"")</f>
        <v/>
      </c>
      <c r="G322" s="20" t="str">
        <f>IF(AND($A316&lt;=Daten!$B$8,NOT(Daten!$B$11)),LOOKUP($B316,Daten!$A$118:$A$167,Daten!$L$118:$L$167),"")</f>
        <v/>
      </c>
      <c r="H322" s="94" t="str">
        <f>IF($A316&lt;=Daten!$B$8,LOOKUP($B316,Daten!$A$118:$A$167,Daten!$E$118:$E$167),"")</f>
        <v/>
      </c>
      <c r="I322" s="20" t="str">
        <f>IF(AND($A316&lt;=Daten!$B$8,NOT(Daten!$B$11)),LOOKUP($B316,Daten!$A$169:$A$218,Daten!$L$169:$L$218),"")</f>
        <v/>
      </c>
      <c r="J322" s="94" t="str">
        <f>IF($A316&lt;=Daten!$B$8,LOOKUP($B316,Daten!$A$169:$A$218,Daten!$E$169:$E$218),"")</f>
        <v/>
      </c>
      <c r="K322" s="20" t="str">
        <f>IF(AND($A316&lt;=Daten!$B$8,NOT(Daten!$B$11)),LOOKUP($B316,Daten!$A$220:$A$269,Daten!$L$220:$L$269),"")</f>
        <v/>
      </c>
      <c r="L322" s="94" t="str">
        <f>IF($A316&lt;=Daten!$B$8,LOOKUP($B316,Daten!$A$220:$A$269,Daten!$E$220:$E$269),"")</f>
        <v/>
      </c>
      <c r="M322" s="20" t="str">
        <f>IF(AND($A316&lt;=Daten!$B$8,NOT(Daten!$B$11)),LOOKUP($B316,Daten!$A$271:$A$320,Daten!$L$271:$L$320),"")</f>
        <v/>
      </c>
      <c r="N322" s="94" t="str">
        <f>IF($A316&lt;=Daten!$B$8,LOOKUP($B316,Daten!$A$271:$A$320,Daten!$E$271:$E$320),"")</f>
        <v/>
      </c>
      <c r="O322" s="20" t="str">
        <f>IF(AND($A316&lt;=Daten!$B$8,NOT(Daten!$B$11)),LOOKUP($B316,Daten!$A$322:$A$371,Daten!$L$322:$L$371),"")</f>
        <v/>
      </c>
      <c r="P322" s="94" t="str">
        <f>IF($A316&lt;=Daten!$B$8,LOOKUP($B316,Daten!$A$322:$A$371,Daten!$E$322:$E$371),"")</f>
        <v/>
      </c>
    </row>
    <row r="323" spans="1:16" s="14" customFormat="1" ht="12" hidden="1" customHeight="1" x14ac:dyDescent="0.2">
      <c r="B323" s="15" t="str">
        <f>IF(AND($A316&lt;=Daten!$B$8,NOT(Daten!$B$11)),Daten!$E$10,"")</f>
        <v/>
      </c>
      <c r="C323" s="20" t="str">
        <f>IF(AND($A316&lt;=Daten!$B$8,NOT(Daten!$B$11)),LOOKUP($B316,Daten!$A$16:$A$65,Daten!$M$16:$M$65),"")</f>
        <v/>
      </c>
      <c r="D323" s="95"/>
      <c r="E323" s="20" t="str">
        <f>IF(AND($A316&lt;=Daten!$B$8,NOT(Daten!$B$11)),LOOKUP($B316,Daten!$A$67:$A$116,Daten!$M$67:$M$116),"")</f>
        <v/>
      </c>
      <c r="F323" s="95"/>
      <c r="G323" s="20" t="str">
        <f>IF(AND($A316&lt;=Daten!$B$8,NOT(Daten!$B$11)),LOOKUP($B316,Daten!$A$118:$A$167,Daten!$M$118:$M$167),"")</f>
        <v/>
      </c>
      <c r="H323" s="95"/>
      <c r="I323" s="20" t="str">
        <f>IF(AND($A316&lt;=Daten!$B$8,NOT(Daten!$B$11)),LOOKUP($B316,Daten!$A$169:$A$218,Daten!$M$169:$M$218),"")</f>
        <v/>
      </c>
      <c r="J323" s="95"/>
      <c r="K323" s="20" t="str">
        <f>IF(AND($A316&lt;=Daten!$B$8,NOT(Daten!$B$11)),LOOKUP($B316,Daten!$A$220:$A$269,Daten!$M$220:$M$269),"")</f>
        <v/>
      </c>
      <c r="L323" s="95"/>
      <c r="M323" s="20" t="str">
        <f>IF(AND($A316&lt;=Daten!$B$8,NOT(Daten!$B$11)),LOOKUP($B316,Daten!$A$271:$A$320,Daten!$M$271:$M$320),"")</f>
        <v/>
      </c>
      <c r="N323" s="95"/>
      <c r="O323" s="20" t="str">
        <f>IF(AND($A316&lt;=Daten!$B$8,NOT(Daten!$B$11)),LOOKUP($B316,Daten!$A$322:$A$371,Daten!$M$322:$M$371),"")</f>
        <v/>
      </c>
      <c r="P323" s="95"/>
    </row>
    <row r="324" spans="1:16" s="14" customFormat="1" ht="12" hidden="1" customHeight="1" x14ac:dyDescent="0.2">
      <c r="B324" s="15" t="str">
        <f>IF(AND($A316&lt;=Daten!$B$8,NOT(Daten!$B$11)),Daten!$F$10,"")</f>
        <v/>
      </c>
      <c r="C324" s="20" t="str">
        <f>IF(AND($A316&lt;=Daten!$B$8,NOT(Daten!$B$11)),LOOKUP($B316,Daten!$A$16:$A$65,Daten!$N$16:$N$65),"")</f>
        <v/>
      </c>
      <c r="D324" s="96"/>
      <c r="E324" s="20" t="str">
        <f>IF(AND($A316&lt;=Daten!$B$8,NOT(Daten!$B$11)),LOOKUP($B316,Daten!$A$67:$A$116,Daten!$N$67:$N$116),"")</f>
        <v/>
      </c>
      <c r="F324" s="96"/>
      <c r="G324" s="20" t="str">
        <f>IF(AND($A316&lt;=Daten!$B$8,NOT(Daten!$B$11)),LOOKUP($B316,Daten!$A$118:$A$167,Daten!$N$118:$N$167),"")</f>
        <v/>
      </c>
      <c r="H324" s="96"/>
      <c r="I324" s="20" t="str">
        <f>IF(AND($A316&lt;=Daten!$B$8,NOT(Daten!$B$11)),LOOKUP($B316,Daten!$A$169:$A$218,Daten!$N$169:$N$218),"")</f>
        <v/>
      </c>
      <c r="J324" s="96"/>
      <c r="K324" s="20" t="str">
        <f>IF(AND($A316&lt;=Daten!$B$8,NOT(Daten!$B$11)),LOOKUP($B316,Daten!$A$220:$A$269,Daten!$N$220:$N$269),"")</f>
        <v/>
      </c>
      <c r="L324" s="96"/>
      <c r="M324" s="20" t="str">
        <f>IF(AND($A316&lt;=Daten!$B$8,NOT(Daten!$B$11)),LOOKUP($B316,Daten!$A$271:$A$320,Daten!$N$271:$N$320),"")</f>
        <v/>
      </c>
      <c r="N324" s="96"/>
      <c r="O324" s="20" t="str">
        <f>IF(AND($A316&lt;=Daten!$B$8,NOT(Daten!$B$11)),LOOKUP($B316,Daten!$A$322:$A$371,Daten!$N$322:$N$371),"")</f>
        <v/>
      </c>
      <c r="P324" s="96"/>
    </row>
    <row r="325" spans="1:16" ht="12.75" hidden="1" customHeight="1" x14ac:dyDescent="0.2">
      <c r="A325" s="37">
        <v>37</v>
      </c>
      <c r="B325" s="80" t="str">
        <f>IF($A325&lt;=Daten!$B$8,Daten!$AL$9,"")</f>
        <v/>
      </c>
      <c r="C325" s="82" t="str">
        <f>IF(A325&lt;=Daten!$B$8,LOOKUP(B325,Daten!$A$16:$A$65,Daten!$C$16:$C$65),"")</f>
        <v/>
      </c>
      <c r="D325" s="11" t="str">
        <f>IF($A325&lt;=Daten!$B$8,LOOKUP($B325,Daten!$A$16:$A$65,Daten!$P$16:$P$65),"") &amp; " " &amp; IF($A325&lt;=Daten!$B$8,LOOKUP($B325,Daten!$A$16:$A$65,Daten!$Q$16:$Q$65),"")</f>
        <v xml:space="preserve"> </v>
      </c>
      <c r="E325" s="82" t="str">
        <f>IF($A325&lt;=Daten!$B$8,LOOKUP($B325,Daten!$A67:$A116,Daten!$C67:$C116),"")</f>
        <v/>
      </c>
      <c r="F325" s="11" t="str">
        <f>IF($A325&lt;=Daten!$B$8,LOOKUP($B325,Daten!$A$67:$A$116,Daten!$P$67:$P$116),"") &amp; " " &amp; IF($A325&lt;=Daten!$B$8,LOOKUP($B325,Daten!$A$67:$A$116,Daten!$Q$67:$Q$116),"")</f>
        <v xml:space="preserve"> </v>
      </c>
      <c r="G325" s="82" t="str">
        <f>IF($A325&lt;=Daten!$B$8,LOOKUP($B325,Daten!$A118:$A167,Daten!$C118:$C167),"")</f>
        <v/>
      </c>
      <c r="H325" s="11" t="str">
        <f>IF($A325&lt;=Daten!$B$8,LOOKUP($B325,Daten!$A$118:$A$167,Daten!$P$118:$P$167),"") &amp; " " &amp; IF($A325&lt;=Daten!$B$8,LOOKUP($B325,Daten!$A$118:$A$167,Daten!$Q$118:$Q$167),"")</f>
        <v xml:space="preserve"> </v>
      </c>
      <c r="I325" s="82" t="str">
        <f>IF($A325&lt;=Daten!$B$8,LOOKUP($B325,Daten!$A169:$A218,Daten!$C169:$C218),"")</f>
        <v/>
      </c>
      <c r="J325" s="11" t="str">
        <f>IF($A325&lt;=Daten!$B$8,LOOKUP($B325,Daten!$A$169:$A$218,Daten!$P$169:$P$218),"") &amp; " " &amp; IF($A325&lt;=Daten!$B$8,LOOKUP($B325,Daten!$A$169:$A$218,Daten!$Q$169:$Q$218),"")</f>
        <v xml:space="preserve"> </v>
      </c>
      <c r="K325" s="82" t="str">
        <f>IF($A325&lt;=Daten!$B$8,LOOKUP($B325,Daten!$A220:$A269,Daten!$C220:$C269),"")</f>
        <v/>
      </c>
      <c r="L325" s="11" t="str">
        <f>IF($A325&lt;=Daten!$B$8,LOOKUP($B325,Daten!$A$220:$A$269,Daten!$P$220:$P$269),"") &amp; " " &amp; IF($A325&lt;=Daten!$B$8,LOOKUP($B325,Daten!$A$220:$A$269,Daten!$Q$220:$Q$269),"")</f>
        <v xml:space="preserve"> </v>
      </c>
      <c r="M325" s="82" t="str">
        <f>IF($A325&lt;=Daten!$B$8,LOOKUP($B325,Daten!$A271:$A320,Daten!$C271:$C320),"")</f>
        <v/>
      </c>
      <c r="N325" s="11" t="str">
        <f>IF($A325&lt;=Daten!$B$8,LOOKUP($B325,Daten!$A$271:$A$320,Daten!$P$271:$P$320),"") &amp; " " &amp; IF($A325&lt;=Daten!$B$8,LOOKUP($B325,Daten!$A$271:$A$320,Daten!$Q$271:$Q$320),"")</f>
        <v xml:space="preserve"> </v>
      </c>
      <c r="O325" s="82" t="str">
        <f>IF($A325&lt;=Daten!$B$8,LOOKUP($B325,Daten!$A322:$A371,Daten!$C322:$C371),"")</f>
        <v/>
      </c>
      <c r="P325" s="11" t="str">
        <f>IF($A325&lt;=Daten!$B$8,LOOKUP($B325,Daten!$A$322:$A$371,Daten!$P$322:$P$371),"") &amp; " " &amp; IF($A325&lt;=Daten!$B$8,LOOKUP($B325,Daten!$A$322:$A$371,Daten!$Q$322:$Q$371),"")</f>
        <v xml:space="preserve"> </v>
      </c>
    </row>
    <row r="326" spans="1:16" ht="12.75" hidden="1" customHeight="1" x14ac:dyDescent="0.2">
      <c r="A326" s="38"/>
      <c r="B326" s="81"/>
      <c r="C326" s="83"/>
      <c r="D326" s="12" t="str">
        <f>IF($A325&lt;=Daten!$B$8,LOOKUP($B325,Daten!$A$16:$A$65,Daten!$R$16:$R$65),"") &amp; " " &amp; IF($A325&lt;=Daten!$B$8,LOOKUP($B325,Daten!$A$16:$A$65,Daten!$S$16:$S$65),"")</f>
        <v xml:space="preserve"> </v>
      </c>
      <c r="E326" s="83"/>
      <c r="F326" s="12" t="str">
        <f>IF($A325&lt;=Daten!$B$8,LOOKUP($B325,Daten!$A$67:$A$116,Daten!$R$67:$R$116),"") &amp; " " &amp; IF($A325&lt;=Daten!$B$8,LOOKUP($B325,Daten!$A$67:$A$116,Daten!$S$67:$S$116),"")</f>
        <v xml:space="preserve"> </v>
      </c>
      <c r="G326" s="83"/>
      <c r="H326" s="12" t="str">
        <f>IF($A325&lt;=Daten!$B$8,LOOKUP($B325,Daten!$A$118:$A$167,Daten!$R$118:$R$167),"") &amp; " " &amp; IF($A325&lt;=Daten!$B$8,LOOKUP($B325,Daten!$A$118:$A$167,Daten!$S$118:$S$167),"")</f>
        <v xml:space="preserve"> </v>
      </c>
      <c r="I326" s="83"/>
      <c r="J326" s="12" t="str">
        <f>IF($A325&lt;=Daten!$B$8,LOOKUP($B325,Daten!$A$169:$A$218,Daten!$R$169:$R$218),"") &amp; " " &amp; IF($A325&lt;=Daten!$B$8,LOOKUP($B325,Daten!$A$169:$A$218,Daten!$S$169:$S$218),"")</f>
        <v xml:space="preserve"> </v>
      </c>
      <c r="K326" s="83"/>
      <c r="L326" s="12" t="str">
        <f>IF($A325&lt;=Daten!$B$8,LOOKUP($B325,Daten!$A$220:$A$269,Daten!$R$220:$R$269),"") &amp; " " &amp; IF($A325&lt;=Daten!$B$8,LOOKUP($B325,Daten!$A$220:$A$269,Daten!$S$220:$S$269),"")</f>
        <v xml:space="preserve"> </v>
      </c>
      <c r="M326" s="83"/>
      <c r="N326" s="12" t="str">
        <f>IF($A325&lt;=Daten!$B$8,LOOKUP($B325,Daten!$A$271:$A$320,Daten!$R$271:$R$320),"") &amp; " " &amp; IF($A325&lt;=Daten!$B$8,LOOKUP($B325,Daten!$A$271:$A$320,Daten!$S$271:$S$320),"")</f>
        <v xml:space="preserve"> </v>
      </c>
      <c r="O326" s="83"/>
      <c r="P326" s="12" t="str">
        <f>IF($A325&lt;=Daten!$B$8,LOOKUP($B325,Daten!$A$322:$A$371,Daten!$R$322:$R$371),"") &amp; " " &amp; IF($A325&lt;=Daten!$B$8,LOOKUP($B325,Daten!$A$322:$A$371,Daten!$S$322:$S$371),"")</f>
        <v xml:space="preserve"> </v>
      </c>
    </row>
    <row r="327" spans="1:16" ht="12.75" hidden="1" customHeight="1" x14ac:dyDescent="0.2">
      <c r="A327" s="38"/>
      <c r="B327" s="81"/>
      <c r="C327" s="83"/>
      <c r="D327" s="12" t="str">
        <f>IF($A325&lt;=Daten!$B$8,LOOKUP($B325,Daten!$A$16:$A$65,Daten!$T$16:$T$65),"") &amp; " " &amp; IF($A325&lt;=Daten!$B$8,LOOKUP($B325,Daten!$A$16:$A$65,Daten!$U$16:$U$65),"")</f>
        <v xml:space="preserve"> </v>
      </c>
      <c r="E327" s="83"/>
      <c r="F327" s="12" t="str">
        <f>IF($A325&lt;=Daten!$B$8,LOOKUP($B325,Daten!$A$67:$A$116,Daten!$T$67:$T$116),"") &amp; " " &amp; IF($A325&lt;=Daten!$B$8,LOOKUP($B325,Daten!$A$67:$A$116,Daten!$U$67:$U$116),"")</f>
        <v xml:space="preserve"> </v>
      </c>
      <c r="G327" s="83"/>
      <c r="H327" s="12" t="str">
        <f>IF($A325&lt;=Daten!$B$8,LOOKUP($B325,Daten!$A$118:$A$167,Daten!$T$118:$T$167),"") &amp; " " &amp; IF($A325&lt;=Daten!$B$8,LOOKUP($B325,Daten!$A$118:$A$167,Daten!$U$118:$U$167),"")</f>
        <v xml:space="preserve"> </v>
      </c>
      <c r="I327" s="83"/>
      <c r="J327" s="12" t="str">
        <f>IF($A325&lt;=Daten!$B$8,LOOKUP($B325,Daten!$A$169:$A$218,Daten!$T$169:$T$218),"") &amp; " " &amp; IF($A325&lt;=Daten!$B$8,LOOKUP($B325,Daten!$A$169:$A$218,Daten!$U$169:$U$218),"")</f>
        <v xml:space="preserve"> </v>
      </c>
      <c r="K327" s="83"/>
      <c r="L327" s="12" t="str">
        <f>IF($A325&lt;=Daten!$B$8,LOOKUP($B325,Daten!$A$220:$A$269,Daten!$T$220:$T$269),"") &amp; " " &amp; IF($A325&lt;=Daten!$B$8,LOOKUP($B325,Daten!$A$220:$A$269,Daten!$U$220:$U$269),"")</f>
        <v xml:space="preserve"> </v>
      </c>
      <c r="M327" s="83"/>
      <c r="N327" s="12" t="str">
        <f>IF($A325&lt;=Daten!$B$8,LOOKUP($B325,Daten!$A$271:$A$320,Daten!$T$271:$T$320),"") &amp; " " &amp; IF($A325&lt;=Daten!$B$8,LOOKUP($B325,Daten!$A$271:$A$320,Daten!$U$271:$U$320),"")</f>
        <v xml:space="preserve"> </v>
      </c>
      <c r="O327" s="83"/>
      <c r="P327" s="12" t="str">
        <f>IF($A325&lt;=Daten!$B$8,LOOKUP($B325,Daten!$A$322:$A$371,Daten!$T$322:$T$371),"") &amp; " " &amp; IF($A325&lt;=Daten!$B$8,LOOKUP($B325,Daten!$A$322:$A$371,Daten!$U$322:$U$371),"")</f>
        <v xml:space="preserve"> </v>
      </c>
    </row>
    <row r="328" spans="1:16" ht="12.75" hidden="1" customHeight="1" x14ac:dyDescent="0.2">
      <c r="A328" s="38"/>
      <c r="B328" s="81"/>
      <c r="C328" s="83"/>
      <c r="D328" s="12" t="str">
        <f>IF($A325&lt;=Daten!$B$8,LOOKUP($B325,Daten!$A$16:$A$65,Daten!$V$16:$V$65),"") &amp; " " &amp; IF($A325&lt;=Daten!$B$8,LOOKUP($B325,Daten!$A$16:$A$65,Daten!$W$16:$W$65),"")</f>
        <v xml:space="preserve"> </v>
      </c>
      <c r="E328" s="83"/>
      <c r="F328" s="12" t="str">
        <f>IF($A325&lt;=Daten!$B$8,LOOKUP($B325,Daten!$A$67:$A$116,Daten!$V$67:$V$116),"") &amp; " " &amp; IF($A325&lt;=Daten!$B$8,LOOKUP($B325,Daten!$A$67:$A$116,Daten!$W$67:$W$116),"")</f>
        <v xml:space="preserve"> </v>
      </c>
      <c r="G328" s="83"/>
      <c r="H328" s="12" t="str">
        <f>IF($A325&lt;=Daten!$B$8,LOOKUP($B325,Daten!$A$118:$A$167,Daten!$V$118:$V$167),"") &amp; " " &amp; IF($A325&lt;=Daten!$B$8,LOOKUP($B325,Daten!$A$118:$A$167,Daten!$W$118:$W$167),"")</f>
        <v xml:space="preserve"> </v>
      </c>
      <c r="I328" s="83"/>
      <c r="J328" s="12" t="str">
        <f>IF($A325&lt;=Daten!$B$8,LOOKUP($B325,Daten!$A$169:$A$218,Daten!$V$169:$V$218),"") &amp; " " &amp; IF($A325&lt;=Daten!$B$8,LOOKUP($B325,Daten!$A$169:$A$218,Daten!$W$169:$W$218),"")</f>
        <v xml:space="preserve"> </v>
      </c>
      <c r="K328" s="83"/>
      <c r="L328" s="12" t="str">
        <f>IF($A325&lt;=Daten!$B$8,LOOKUP($B325,Daten!$A$220:$A$269,Daten!$V$220:$V$269),"") &amp; " " &amp; IF($A325&lt;=Daten!$B$8,LOOKUP($B325,Daten!$A$220:$A$269,Daten!$W$220:$W$269),"")</f>
        <v xml:space="preserve"> </v>
      </c>
      <c r="M328" s="83"/>
      <c r="N328" s="12" t="str">
        <f>IF($A325&lt;=Daten!$B$8,LOOKUP($B325,Daten!$A$271:$A$320,Daten!$V$271:$V$320),"") &amp; " " &amp; IF($A325&lt;=Daten!$B$8,LOOKUP($B325,Daten!$A$271:$A$320,Daten!$W$271:$W$320),"")</f>
        <v xml:space="preserve"> </v>
      </c>
      <c r="O328" s="83"/>
      <c r="P328" s="12" t="str">
        <f>IF($A325&lt;=Daten!$B$8,LOOKUP($B325,Daten!$A$322:$A$371,Daten!$V$322:$V$371),"") &amp; " " &amp; IF($A325&lt;=Daten!$B$8,LOOKUP($B325,Daten!$A$322:$A$371,Daten!$W$322:$W$371),"")</f>
        <v xml:space="preserve"> </v>
      </c>
    </row>
    <row r="329" spans="1:16" ht="12.75" hidden="1" customHeight="1" x14ac:dyDescent="0.2">
      <c r="A329" s="38"/>
      <c r="B329" s="81"/>
      <c r="C329" s="83"/>
      <c r="D329" s="12" t="str">
        <f>IF($A325&lt;=Daten!$B$8,LOOKUP($B325,Daten!$A$16:$A$65,Daten!$X$16:$X$65),"") &amp; " " &amp; IF($A325&lt;=Daten!$B$8,LOOKUP($B325,Daten!$A$16:$A$65,Daten!$Y$16:$Y$65),"")</f>
        <v xml:space="preserve"> </v>
      </c>
      <c r="E329" s="83"/>
      <c r="F329" s="12" t="str">
        <f>IF($A325&lt;=Daten!$B$8,LOOKUP($B325,Daten!$A$67:$A$116,Daten!$X$67:$X$116),"") &amp; " " &amp; IF($A325&lt;=Daten!$B$8,LOOKUP($B325,Daten!$A$67:$A$116,Daten!$Y$67:$Y$116),"")</f>
        <v xml:space="preserve"> </v>
      </c>
      <c r="G329" s="83"/>
      <c r="H329" s="12" t="str">
        <f>IF($A325&lt;=Daten!$B$8,LOOKUP($B325,Daten!$A$118:$A$167,Daten!$X$118:$X$167),"") &amp; " " &amp; IF($A325&lt;=Daten!$B$8,LOOKUP($B325,Daten!$A$118:$A$167,Daten!$Y$118:$Y$167),"")</f>
        <v xml:space="preserve"> </v>
      </c>
      <c r="I329" s="83"/>
      <c r="J329" s="12" t="str">
        <f>IF($A325&lt;=Daten!$B$8,LOOKUP($B325,Daten!$A$169:$A$218,Daten!$X$169:$X$218),"") &amp; " " &amp; IF($A325&lt;=Daten!$B$8,LOOKUP($B325,Daten!$A$169:$A$218,Daten!$Y$169:$Y$218),"")</f>
        <v xml:space="preserve"> </v>
      </c>
      <c r="K329" s="83"/>
      <c r="L329" s="12" t="str">
        <f>IF($A325&lt;=Daten!$B$8,LOOKUP($B325,Daten!$A$220:$A$269,Daten!$X$220:$X$269),"") &amp; " " &amp; IF($A325&lt;=Daten!$B$8,LOOKUP($B325,Daten!$A$220:$A$269,Daten!$Y$220:$Y$269),"")</f>
        <v xml:space="preserve"> </v>
      </c>
      <c r="M329" s="83"/>
      <c r="N329" s="12" t="str">
        <f>IF($A325&lt;=Daten!$B$8,LOOKUP($B325,Daten!$A$271:$A$320,Daten!$X$271:$X$320),"") &amp; " " &amp; IF($A325&lt;=Daten!$B$8,LOOKUP($B325,Daten!$A$271:$A$320,Daten!$Y$271:$Y$320),"")</f>
        <v xml:space="preserve"> </v>
      </c>
      <c r="O329" s="83"/>
      <c r="P329" s="12" t="str">
        <f>IF($A325&lt;=Daten!$B$8,LOOKUP($B325,Daten!$A$322:$A$371,Daten!$X$322:$X$371),"") &amp; " " &amp; IF($A325&lt;=Daten!$B$8,LOOKUP($B325,Daten!$A$322:$A$371,Daten!$Y$322:$Y$371),"")</f>
        <v xml:space="preserve"> </v>
      </c>
    </row>
    <row r="330" spans="1:16" ht="12.75" hidden="1" customHeight="1" x14ac:dyDescent="0.2">
      <c r="A330" s="38"/>
      <c r="B330" s="81"/>
      <c r="C330" s="84"/>
      <c r="D330" s="13" t="str">
        <f>IF($A325&lt;=Daten!$B$8,LOOKUP($B325,Daten!$A$16:$A$65,Daten!$Z$16:$Z$65),"") &amp; " " &amp; IF($A325&lt;=Daten!$B$8,LOOKUP($B325,Daten!$A$16:$A$65,Daten!$AA$16:$AA$65),"")</f>
        <v xml:space="preserve"> </v>
      </c>
      <c r="E330" s="84"/>
      <c r="F330" s="13" t="str">
        <f>IF($A325&lt;=Daten!$B$8,LOOKUP($B325,Daten!$A$67:$A$116,Daten!$Z$67:$Z$116),"") &amp; " " &amp; IF($A325&lt;=Daten!$B$8,LOOKUP($B325,Daten!$A$67:$A$116,Daten!$AA$67:$AA$116),"")</f>
        <v xml:space="preserve"> </v>
      </c>
      <c r="G330" s="84"/>
      <c r="H330" s="13" t="str">
        <f>IF($A325&lt;=Daten!$B$8,LOOKUP($B325,Daten!$A$118:$A$167,Daten!$Z$118:$Z$167),"") &amp; " " &amp; IF($A325&lt;=Daten!$B$8,LOOKUP($B325,Daten!$A$118:$A$167,Daten!$AA$118:$AA$167),"")</f>
        <v xml:space="preserve"> </v>
      </c>
      <c r="I330" s="84"/>
      <c r="J330" s="13" t="str">
        <f>IF($A325&lt;=Daten!$B$8,LOOKUP($B325,Daten!$A$169:$A$218,Daten!$Z$169:$Z$218),"") &amp; " " &amp; IF($A325&lt;=Daten!$B$8,LOOKUP($B325,Daten!$A$169:$A$218,Daten!$AA$169:$AA$218),"")</f>
        <v xml:space="preserve"> </v>
      </c>
      <c r="K330" s="84"/>
      <c r="L330" s="13" t="str">
        <f>IF($A325&lt;=Daten!$B$8,LOOKUP($B325,Daten!$A$220:$A$269,Daten!$Z$220:$Z$269),"") &amp; " " &amp; IF($A325&lt;=Daten!$B$8,LOOKUP($B325,Daten!$A$220:$A$269,Daten!$AA$220:$AA$269),"")</f>
        <v xml:space="preserve"> </v>
      </c>
      <c r="M330" s="84"/>
      <c r="N330" s="13" t="str">
        <f>IF($A325&lt;=Daten!$B$8,LOOKUP($B325,Daten!$A$271:$A$320,Daten!$Z$271:$Z$320),"") &amp; " " &amp; IF($A325&lt;=Daten!$B$8,LOOKUP($B325,Daten!$A$271:$A$320,Daten!$AA$271:$AA$320),"")</f>
        <v xml:space="preserve"> </v>
      </c>
      <c r="O330" s="84"/>
      <c r="P330" s="13" t="str">
        <f>IF($A325&lt;=Daten!$B$8,LOOKUP($B325,Daten!$A$322:$A$371,Daten!$Z$322:$Z$371),"") &amp; " " &amp; IF($A325&lt;=Daten!$B$8,LOOKUP($B325,Daten!$A$322:$A$371,Daten!$AA$322:$AA$371),"")</f>
        <v xml:space="preserve"> </v>
      </c>
    </row>
    <row r="331" spans="1:16" ht="12" hidden="1" customHeight="1" x14ac:dyDescent="0.2">
      <c r="A331" s="23"/>
      <c r="B331" s="15" t="str">
        <f>IF(AND($A325&lt;=Daten!$B$8,NOT(Daten!$B$11)),Daten!$D$10,"")</f>
        <v/>
      </c>
      <c r="C331" s="16" t="str">
        <f>IF(AND($A325&lt;=Daten!$B$8,NOT(Daten!$B$11)),LOOKUP($B325,Daten!$A$16:$A$65,Daten!$L$16:$L$65),"")</f>
        <v/>
      </c>
      <c r="D331" s="86" t="str">
        <f>IF($A325&lt;=Daten!$B$8,LOOKUP($B325,Daten!$A$16:$A$65,Daten!$E$16:$E$65),"")</f>
        <v/>
      </c>
      <c r="E331" s="16" t="str">
        <f>IF(AND($A325&lt;=Daten!$B$8,NOT(Daten!$B$11)),LOOKUP($B325,Daten!$A$67:$A$116,Daten!$L$67:$L$116),"")</f>
        <v/>
      </c>
      <c r="F331" s="86" t="str">
        <f>IF($A325&lt;=Daten!$B$8,LOOKUP($B325,Daten!$A$67:$A$116,Daten!$E$67:$E$116),"")</f>
        <v/>
      </c>
      <c r="G331" s="16" t="str">
        <f>IF(AND($A325&lt;=Daten!$B$8,NOT(Daten!$B$11)),LOOKUP($B325,Daten!$A$118:$A$167,Daten!$L$118:$L$167),"")</f>
        <v/>
      </c>
      <c r="H331" s="86" t="str">
        <f>IF($A325&lt;=Daten!$B$8,LOOKUP($B325,Daten!$A$118:$A$167,Daten!$E$118:$E$167),"")</f>
        <v/>
      </c>
      <c r="I331" s="16" t="str">
        <f>IF(AND($A325&lt;=Daten!$B$8,NOT(Daten!$B$11)),LOOKUP($B325,Daten!$A$169:$A$218,Daten!$L$169:$L$218),"")</f>
        <v/>
      </c>
      <c r="J331" s="86" t="str">
        <f>IF($A325&lt;=Daten!$B$8,LOOKUP($B325,Daten!$A$169:$A$218,Daten!$E$169:$E$218),"")</f>
        <v/>
      </c>
      <c r="K331" s="16" t="str">
        <f>IF(AND($A325&lt;=Daten!$B$8,NOT(Daten!$B$11)),LOOKUP($B325,Daten!$A$220:$A$269,Daten!$L$220:$L$269),"")</f>
        <v/>
      </c>
      <c r="L331" s="86" t="str">
        <f>IF($A325&lt;=Daten!$B$8,LOOKUP($B325,Daten!$A$220:$A$269,Daten!$E$220:$E$269),"")</f>
        <v/>
      </c>
      <c r="M331" s="16" t="str">
        <f>IF(AND($A325&lt;=Daten!$B$8,NOT(Daten!$B$11)),LOOKUP($B325,Daten!$A$271:$A$320,Daten!$L$271:$L$320),"")</f>
        <v/>
      </c>
      <c r="N331" s="86" t="str">
        <f>IF($A325&lt;=Daten!$B$8,LOOKUP($B325,Daten!$A$271:$A$320,Daten!$E$271:$E$320),"")</f>
        <v/>
      </c>
      <c r="O331" s="16" t="str">
        <f>IF(AND($A325&lt;=Daten!$B$8,NOT(Daten!$B$11)),LOOKUP($B325,Daten!$A$322:$A$371,Daten!$L$322:$L$371),"")</f>
        <v/>
      </c>
      <c r="P331" s="86" t="str">
        <f>IF($A325&lt;=Daten!$B$8,LOOKUP($B325,Daten!$A$322:$A$371,Daten!$E$322:$E$371),"")</f>
        <v/>
      </c>
    </row>
    <row r="332" spans="1:16" s="14" customFormat="1" ht="12" hidden="1" customHeight="1" x14ac:dyDescent="0.2">
      <c r="B332" s="15" t="str">
        <f>IF(AND($A325&lt;=Daten!$B$8,NOT(Daten!$B$11)),Daten!$E$10,"")</f>
        <v/>
      </c>
      <c r="C332" s="16" t="str">
        <f>IF(AND($A325&lt;=Daten!$B$8,NOT(Daten!$B$11)),LOOKUP($B325,Daten!$A$16:$A$65,Daten!$M$16:$M$65),"")</f>
        <v/>
      </c>
      <c r="D332" s="87"/>
      <c r="E332" s="16" t="str">
        <f>IF(AND($A325&lt;=Daten!$B$8,NOT(Daten!$B$11)),LOOKUP($B325,Daten!$A$67:$A$116,Daten!$M$67:$M$116),"")</f>
        <v/>
      </c>
      <c r="F332" s="87"/>
      <c r="G332" s="16" t="str">
        <f>IF(AND($A325&lt;=Daten!$B$8,NOT(Daten!$B$11)),LOOKUP($B325,Daten!$A$118:$A$167,Daten!$M$118:$M$167),"")</f>
        <v/>
      </c>
      <c r="H332" s="87"/>
      <c r="I332" s="16" t="str">
        <f>IF(AND($A325&lt;=Daten!$B$8,NOT(Daten!$B$11)),LOOKUP($B325,Daten!$A$169:$A$218,Daten!$M$169:$M$218),"")</f>
        <v/>
      </c>
      <c r="J332" s="87"/>
      <c r="K332" s="16" t="str">
        <f>IF(AND($A325&lt;=Daten!$B$8,NOT(Daten!$B$11)),LOOKUP($B325,Daten!$A$220:$A$269,Daten!$M$220:$M$269),"")</f>
        <v/>
      </c>
      <c r="L332" s="87"/>
      <c r="M332" s="16" t="str">
        <f>IF(AND($A325&lt;=Daten!$B$8,NOT(Daten!$B$11)),LOOKUP($B325,Daten!$A$271:$A$320,Daten!$M$271:$M$320),"")</f>
        <v/>
      </c>
      <c r="N332" s="87"/>
      <c r="O332" s="16" t="str">
        <f>IF(AND($A325&lt;=Daten!$B$8,NOT(Daten!$B$11)),LOOKUP($B325,Daten!$A$322:$A$371,Daten!$M$322:$M$371),"")</f>
        <v/>
      </c>
      <c r="P332" s="87"/>
    </row>
    <row r="333" spans="1:16" s="14" customFormat="1" ht="12" hidden="1" customHeight="1" x14ac:dyDescent="0.2">
      <c r="B333" s="15" t="str">
        <f>IF(AND($A325&lt;=Daten!$B$8,NOT(Daten!$B$11)),Daten!$F$10,"")</f>
        <v/>
      </c>
      <c r="C333" s="16" t="str">
        <f>IF(AND($A325&lt;=Daten!$B$8,NOT(Daten!$B$11)),LOOKUP($B325,Daten!$A$16:$A$65,Daten!$N$16:$N$65),"")</f>
        <v/>
      </c>
      <c r="D333" s="88"/>
      <c r="E333" s="16" t="str">
        <f>IF(AND($A325&lt;=Daten!$B$8,NOT(Daten!$B$11)),LOOKUP($B325,Daten!$A$67:$A$116,Daten!$N$67:$N$116),"")</f>
        <v/>
      </c>
      <c r="F333" s="88"/>
      <c r="G333" s="16" t="str">
        <f>IF(AND($A325&lt;=Daten!$B$8,NOT(Daten!$B$11)),LOOKUP($B325,Daten!$A$118:$A$167,Daten!$N$118:$N$167),"")</f>
        <v/>
      </c>
      <c r="H333" s="88"/>
      <c r="I333" s="16" t="str">
        <f>IF(AND($A325&lt;=Daten!$B$8,NOT(Daten!$B$11)),LOOKUP($B325,Daten!$A$169:$A$218,Daten!$N$169:$N$218),"")</f>
        <v/>
      </c>
      <c r="J333" s="88"/>
      <c r="K333" s="16" t="str">
        <f>IF(AND($A325&lt;=Daten!$B$8,NOT(Daten!$B$11)),LOOKUP($B325,Daten!$A$220:$A$269,Daten!$N$220:$N$269),"")</f>
        <v/>
      </c>
      <c r="L333" s="88"/>
      <c r="M333" s="16" t="str">
        <f>IF(AND($A325&lt;=Daten!$B$8,NOT(Daten!$B$11)),LOOKUP($B325,Daten!$A$271:$A$320,Daten!$N$271:$N$320),"")</f>
        <v/>
      </c>
      <c r="N333" s="88"/>
      <c r="O333" s="16" t="str">
        <f>IF(AND($A325&lt;=Daten!$B$8,NOT(Daten!$B$11)),LOOKUP($B325,Daten!$A$322:$A$371,Daten!$N$322:$N$371),"")</f>
        <v/>
      </c>
      <c r="P333" s="88"/>
    </row>
    <row r="334" spans="1:16" ht="12.75" hidden="1" customHeight="1" x14ac:dyDescent="0.2">
      <c r="A334" s="37">
        <v>38</v>
      </c>
      <c r="B334" s="80" t="str">
        <f>IF($A334&lt;=Daten!$B$8,Daten!$AM$9,"")</f>
        <v/>
      </c>
      <c r="C334" s="91" t="str">
        <f>IF(A334&lt;=Daten!$B$8,LOOKUP(B334,Daten!$A$16:$A$65,Daten!$C16:$C65),"")</f>
        <v/>
      </c>
      <c r="D334" s="17" t="str">
        <f>IF($A334&lt;=Daten!$B$8,LOOKUP($B334,Daten!$A$16:$A$65,Daten!$P$16:$P$65),"") &amp; " " &amp; IF($A334&lt;=Daten!$B$8,LOOKUP($B334,Daten!$A$16:$A$65,Daten!$Q$16:$Q$65),"")</f>
        <v xml:space="preserve"> </v>
      </c>
      <c r="E334" s="91" t="str">
        <f>IF($A334&lt;=Daten!$B$8,LOOKUP($B334,Daten!$A$67:$A116,Daten!$C$67:$C116),"")</f>
        <v/>
      </c>
      <c r="F334" s="17" t="str">
        <f>IF($A334&lt;=Daten!$B$8,LOOKUP($B334,Daten!$A$67:$A116,Daten!$P$67:$P116),"") &amp; " " &amp; IF($A334&lt;=Daten!$B$8,LOOKUP($B334,Daten!$A$67:$A116,Daten!$Q$67:$Q116),"")</f>
        <v xml:space="preserve"> </v>
      </c>
      <c r="G334" s="91" t="str">
        <f>IF($A334&lt;=Daten!$B$8,LOOKUP($B334,Daten!$A118:$A167,Daten!$C118:$C167),"")</f>
        <v/>
      </c>
      <c r="H334" s="17" t="str">
        <f>IF($A334&lt;=Daten!$B$8,LOOKUP($B334,Daten!$A$118:$A$167,Daten!$P$118:$P$167),"") &amp; " " &amp; IF($A334&lt;=Daten!$B$8,LOOKUP($B334,Daten!$A$118:$A$167,Daten!$Q$118:$Q$167),"")</f>
        <v xml:space="preserve"> </v>
      </c>
      <c r="I334" s="91" t="str">
        <f>IF($A334&lt;=Daten!$B$8,LOOKUP($B334,Daten!$A169:$A218,Daten!$C169:$C218),"")</f>
        <v/>
      </c>
      <c r="J334" s="17" t="str">
        <f>IF($A334&lt;=Daten!$B$8,LOOKUP($B334,Daten!$A$169:$A$218,Daten!$P$169:$P$218),"") &amp; " " &amp; IF($A334&lt;=Daten!$B$8,LOOKUP($B334,Daten!$A$169:$A$218,Daten!$Q$169:$Q$218),"")</f>
        <v xml:space="preserve"> </v>
      </c>
      <c r="K334" s="91" t="str">
        <f>IF($A334&lt;=Daten!$B$8,LOOKUP($B334,Daten!$A220:$A269,Daten!$C220:$C269),"")</f>
        <v/>
      </c>
      <c r="L334" s="17" t="str">
        <f>IF($A334&lt;=Daten!$B$8,LOOKUP($B334,Daten!$A$220:$A$269,Daten!$P$220:$P$269),"") &amp; " " &amp; IF($A334&lt;=Daten!$B$8,LOOKUP($B334,Daten!$A$220:$A$269,Daten!$Q$220:$Q$269),"")</f>
        <v xml:space="preserve"> </v>
      </c>
      <c r="M334" s="91" t="str">
        <f>IF($A334&lt;=Daten!$B$8,LOOKUP($B334,Daten!$A271:$A320,Daten!$C271:$C320),"")</f>
        <v/>
      </c>
      <c r="N334" s="17" t="str">
        <f>IF($A334&lt;=Daten!$B$8,LOOKUP($B334,Daten!$A$271:$A$320,Daten!$P$271:$P$320),"") &amp; " " &amp; IF($A334&lt;=Daten!$B$8,LOOKUP($B334,Daten!$A$271:$A$320,Daten!$Q$271:$Q$320),"")</f>
        <v xml:space="preserve"> </v>
      </c>
      <c r="O334" s="91" t="str">
        <f>IF($A334&lt;=Daten!$B$8,LOOKUP($B334,Daten!$A322:$A371,Daten!$C322:$C371),"")</f>
        <v/>
      </c>
      <c r="P334" s="17" t="str">
        <f>IF($A334&lt;=Daten!$B$8,LOOKUP($B334,Daten!$A$322:$A$371,Daten!$P$322:$P$371),"") &amp; " " &amp; IF($A334&lt;=Daten!$B$8,LOOKUP($B334,Daten!$A$322:$A$371,Daten!$Q$322:$Q$371),"")</f>
        <v xml:space="preserve"> </v>
      </c>
    </row>
    <row r="335" spans="1:16" ht="12.75" hidden="1" customHeight="1" x14ac:dyDescent="0.2">
      <c r="A335" s="38"/>
      <c r="B335" s="81"/>
      <c r="C335" s="92"/>
      <c r="D335" s="18" t="str">
        <f>IF($A334&lt;=Daten!$B$8,LOOKUP($B334,Daten!$A$16:$A$65,Daten!$R$16:$R$65),"") &amp; " " &amp; IF($A334&lt;=Daten!$B$8,LOOKUP($B334,Daten!$A$16:$A$65,Daten!$S$16:$S$65),"")</f>
        <v xml:space="preserve"> </v>
      </c>
      <c r="E335" s="92"/>
      <c r="F335" s="18" t="str">
        <f>IF($A334&lt;=Daten!$B$8,LOOKUP($B334,Daten!$A$67:$A116,Daten!$R$67:$R116),"") &amp; " " &amp; IF($A334&lt;=Daten!$B$8,LOOKUP($B334,Daten!$A$67:$A116,Daten!$S$67:$S116),"")</f>
        <v xml:space="preserve"> </v>
      </c>
      <c r="G335" s="92"/>
      <c r="H335" s="18" t="str">
        <f>IF($A334&lt;=Daten!$B$8,LOOKUP($B334,Daten!$A$118:$A$167,Daten!$R$118:$R$167),"") &amp; " " &amp; IF($A334&lt;=Daten!$B$8,LOOKUP($B334,Daten!$A$118:$A$167,Daten!$S$118:$S$167),"")</f>
        <v xml:space="preserve"> </v>
      </c>
      <c r="I335" s="92"/>
      <c r="J335" s="18" t="str">
        <f>IF($A334&lt;=Daten!$B$8,LOOKUP($B334,Daten!$A$169:$A$218,Daten!$R$169:$R$218),"") &amp; " " &amp; IF($A334&lt;=Daten!$B$8,LOOKUP($B334,Daten!$A$169:$A$218,Daten!$S$169:$S$218),"")</f>
        <v xml:space="preserve"> </v>
      </c>
      <c r="K335" s="92"/>
      <c r="L335" s="18" t="str">
        <f>IF($A334&lt;=Daten!$B$8,LOOKUP($B334,Daten!$A$220:$A$269,Daten!$R$220:$R$269),"") &amp; " " &amp; IF($A334&lt;=Daten!$B$8,LOOKUP($B334,Daten!$A$220:$A$269,Daten!$S$220:$S$269),"")</f>
        <v xml:space="preserve"> </v>
      </c>
      <c r="M335" s="92"/>
      <c r="N335" s="18" t="str">
        <f>IF($A334&lt;=Daten!$B$8,LOOKUP($B334,Daten!$A$271:$A$320,Daten!$R$271:$R$320),"") &amp; " " &amp; IF($A334&lt;=Daten!$B$8,LOOKUP($B334,Daten!$A$271:$A$320,Daten!$S$271:$S$320),"")</f>
        <v xml:space="preserve"> </v>
      </c>
      <c r="O335" s="92"/>
      <c r="P335" s="18" t="str">
        <f>IF($A334&lt;=Daten!$B$8,LOOKUP($B334,Daten!$A$322:$A$371,Daten!$R$322:$R$371),"") &amp; " " &amp; IF($A334&lt;=Daten!$B$8,LOOKUP($B334,Daten!$A$322:$A$371,Daten!$S$322:$S$371),"")</f>
        <v xml:space="preserve"> </v>
      </c>
    </row>
    <row r="336" spans="1:16" ht="12.75" hidden="1" customHeight="1" x14ac:dyDescent="0.2">
      <c r="A336" s="38"/>
      <c r="B336" s="81"/>
      <c r="C336" s="92"/>
      <c r="D336" s="18" t="str">
        <f>IF($A334&lt;=Daten!$B$8,LOOKUP($B334,Daten!$A$16:$A$65,Daten!$T$16:$T$65),"") &amp; " " &amp; IF($A334&lt;=Daten!$B$8,LOOKUP($B334,Daten!$A$16:$A$65,Daten!$U$16:$U$65),"")</f>
        <v xml:space="preserve"> </v>
      </c>
      <c r="E336" s="92"/>
      <c r="F336" s="18" t="str">
        <f>IF($A334&lt;=Daten!$B$8,LOOKUP($B334,Daten!$A$67:$A116,Daten!$T$67:$T116),"") &amp; " " &amp; IF($A334&lt;=Daten!$B$8,LOOKUP($B334,Daten!$A$67:$A116,Daten!$U$67:$U116),"")</f>
        <v xml:space="preserve"> </v>
      </c>
      <c r="G336" s="92"/>
      <c r="H336" s="18" t="str">
        <f>IF($A334&lt;=Daten!$B$8,LOOKUP($B334,Daten!$A$118:$A$167,Daten!$T$118:$T$167),"") &amp; " " &amp; IF($A334&lt;=Daten!$B$8,LOOKUP($B334,Daten!$A$118:$A$167,Daten!$U$118:$U$167),"")</f>
        <v xml:space="preserve"> </v>
      </c>
      <c r="I336" s="92"/>
      <c r="J336" s="18" t="str">
        <f>IF($A334&lt;=Daten!$B$8,LOOKUP($B334,Daten!$A$169:$A$218,Daten!$T$169:$T$218),"") &amp; " " &amp; IF($A334&lt;=Daten!$B$8,LOOKUP($B334,Daten!$A$169:$A$218,Daten!$U$169:$U$218),"")</f>
        <v xml:space="preserve"> </v>
      </c>
      <c r="K336" s="92"/>
      <c r="L336" s="18" t="str">
        <f>IF($A334&lt;=Daten!$B$8,LOOKUP($B334,Daten!$A$220:$A$269,Daten!$T$220:$T$269),"") &amp; " " &amp; IF($A334&lt;=Daten!$B$8,LOOKUP($B334,Daten!$A$220:$A$269,Daten!$U$220:$U$269),"")</f>
        <v xml:space="preserve"> </v>
      </c>
      <c r="M336" s="92"/>
      <c r="N336" s="18" t="str">
        <f>IF($A334&lt;=Daten!$B$8,LOOKUP($B334,Daten!$A$271:$A$320,Daten!$T$271:$T$320),"") &amp; " " &amp; IF($A334&lt;=Daten!$B$8,LOOKUP($B334,Daten!$A$271:$A$320,Daten!$U$271:$U$320),"")</f>
        <v xml:space="preserve"> </v>
      </c>
      <c r="O336" s="92"/>
      <c r="P336" s="18" t="str">
        <f>IF($A334&lt;=Daten!$B$8,LOOKUP($B334,Daten!$A$322:$A$371,Daten!$T$322:$T$371),"") &amp; " " &amp; IF($A334&lt;=Daten!$B$8,LOOKUP($B334,Daten!$A$322:$A$371,Daten!$U$322:$U$371),"")</f>
        <v xml:space="preserve"> </v>
      </c>
    </row>
    <row r="337" spans="1:16" ht="12.75" hidden="1" customHeight="1" x14ac:dyDescent="0.2">
      <c r="A337" s="38"/>
      <c r="B337" s="81"/>
      <c r="C337" s="92"/>
      <c r="D337" s="18" t="str">
        <f>IF($A334&lt;=Daten!$B$8,LOOKUP($B334,Daten!$A$16:$A$65,Daten!$V$16:$V$65),"") &amp; " " &amp; IF($A334&lt;=Daten!$B$8,LOOKUP($B334,Daten!$A$16:$A$65,Daten!$W$16:$W$65),"")</f>
        <v xml:space="preserve"> </v>
      </c>
      <c r="E337" s="92"/>
      <c r="F337" s="18" t="str">
        <f>IF($A334&lt;=Daten!$B$8,LOOKUP($B334,Daten!$A$67:$A116,Daten!$V$67:$V116),"") &amp; " " &amp; IF($A334&lt;=Daten!$B$8,LOOKUP($B334,Daten!$A$67:$A116,Daten!$W$67:$W116),"")</f>
        <v xml:space="preserve"> </v>
      </c>
      <c r="G337" s="92"/>
      <c r="H337" s="18" t="str">
        <f>IF($A334&lt;=Daten!$B$8,LOOKUP($B334,Daten!$A$118:$A$167,Daten!$V$118:$V$167),"") &amp; " " &amp; IF($A334&lt;=Daten!$B$8,LOOKUP($B334,Daten!$A$118:$A$167,Daten!$W$118:$W$167),"")</f>
        <v xml:space="preserve"> </v>
      </c>
      <c r="I337" s="92"/>
      <c r="J337" s="18" t="str">
        <f>IF($A334&lt;=Daten!$B$8,LOOKUP($B334,Daten!$A$169:$A$218,Daten!$V$169:$V$218),"") &amp; " " &amp; IF($A334&lt;=Daten!$B$8,LOOKUP($B334,Daten!$A$169:$A$218,Daten!$W$169:$W$218),"")</f>
        <v xml:space="preserve"> </v>
      </c>
      <c r="K337" s="92"/>
      <c r="L337" s="18" t="str">
        <f>IF($A334&lt;=Daten!$B$8,LOOKUP($B334,Daten!$A$220:$A$269,Daten!$V$220:$V$269),"") &amp; " " &amp; IF($A334&lt;=Daten!$B$8,LOOKUP($B334,Daten!$A$220:$A$269,Daten!$W$220:$W$269),"")</f>
        <v xml:space="preserve"> </v>
      </c>
      <c r="M337" s="92"/>
      <c r="N337" s="18" t="str">
        <f>IF($A334&lt;=Daten!$B$8,LOOKUP($B334,Daten!$A$271:$A$320,Daten!$V$271:$V$320),"") &amp; " " &amp; IF($A334&lt;=Daten!$B$8,LOOKUP($B334,Daten!$A$271:$A$320,Daten!$W$271:$W$320),"")</f>
        <v xml:space="preserve"> </v>
      </c>
      <c r="O337" s="92"/>
      <c r="P337" s="18" t="str">
        <f>IF($A334&lt;=Daten!$B$8,LOOKUP($B334,Daten!$A$322:$A$371,Daten!$V$322:$V$371),"") &amp; " " &amp; IF($A334&lt;=Daten!$B$8,LOOKUP($B334,Daten!$A$322:$A$371,Daten!$W$322:$W$371),"")</f>
        <v xml:space="preserve"> </v>
      </c>
    </row>
    <row r="338" spans="1:16" ht="12.75" hidden="1" customHeight="1" x14ac:dyDescent="0.2">
      <c r="A338" s="38"/>
      <c r="B338" s="81"/>
      <c r="C338" s="92"/>
      <c r="D338" s="18" t="str">
        <f>IF($A334&lt;=Daten!$B$8,LOOKUP($B334,Daten!$A$16:$A$65,Daten!$X$16:$X$65),"") &amp; " " &amp; IF($A334&lt;=Daten!$B$8,LOOKUP($B334,Daten!$A$16:$A$65,Daten!$Y$16:$Y$65),"")</f>
        <v xml:space="preserve"> </v>
      </c>
      <c r="E338" s="92"/>
      <c r="F338" s="18" t="str">
        <f>IF($A334&lt;=Daten!$B$8,LOOKUP($B334,Daten!$A$67:$A116,Daten!$X$67:$X116),"") &amp; " " &amp; IF($A334&lt;=Daten!$B$8,LOOKUP($B334,Daten!$A$67:$A116,Daten!$Y$67:$Y116),"")</f>
        <v xml:space="preserve"> </v>
      </c>
      <c r="G338" s="92"/>
      <c r="H338" s="18" t="str">
        <f>IF($A334&lt;=Daten!$B$8,LOOKUP($B334,Daten!$A$118:$A$167,Daten!$X$118:$X$167),"") &amp; " " &amp; IF($A334&lt;=Daten!$B$8,LOOKUP($B334,Daten!$A$118:$A$167,Daten!$Y$118:$Y$167),"")</f>
        <v xml:space="preserve"> </v>
      </c>
      <c r="I338" s="92"/>
      <c r="J338" s="18" t="str">
        <f>IF($A334&lt;=Daten!$B$8,LOOKUP($B334,Daten!$A$169:$A$218,Daten!$X$169:$X$218),"") &amp; " " &amp; IF($A334&lt;=Daten!$B$8,LOOKUP($B334,Daten!$A$169:$A$218,Daten!$Y$169:$Y$218),"")</f>
        <v xml:space="preserve"> </v>
      </c>
      <c r="K338" s="92"/>
      <c r="L338" s="18" t="str">
        <f>IF($A334&lt;=Daten!$B$8,LOOKUP($B334,Daten!$A$220:$A$269,Daten!$X$220:$X$269),"") &amp; " " &amp; IF($A334&lt;=Daten!$B$8,LOOKUP($B334,Daten!$A$220:$A$269,Daten!$Y$220:$Y$269),"")</f>
        <v xml:space="preserve"> </v>
      </c>
      <c r="M338" s="92"/>
      <c r="N338" s="18" t="str">
        <f>IF($A334&lt;=Daten!$B$8,LOOKUP($B334,Daten!$A$271:$A$320,Daten!$X$271:$X$320),"") &amp; " " &amp; IF($A334&lt;=Daten!$B$8,LOOKUP($B334,Daten!$A$271:$A$320,Daten!$Y$271:$Y$320),"")</f>
        <v xml:space="preserve"> </v>
      </c>
      <c r="O338" s="92"/>
      <c r="P338" s="18" t="str">
        <f>IF($A334&lt;=Daten!$B$8,LOOKUP($B334,Daten!$A$322:$A$371,Daten!$X$322:$X$371),"") &amp; " " &amp; IF($A334&lt;=Daten!$B$8,LOOKUP($B334,Daten!$A$322:$A$371,Daten!$Y$322:$Y$371),"")</f>
        <v xml:space="preserve"> </v>
      </c>
    </row>
    <row r="339" spans="1:16" ht="12.75" hidden="1" customHeight="1" x14ac:dyDescent="0.2">
      <c r="A339" s="38"/>
      <c r="B339" s="81"/>
      <c r="C339" s="100"/>
      <c r="D339" s="19" t="str">
        <f>IF($A334&lt;=Daten!$B$8,LOOKUP($B334,Daten!$A$16:$A$65,Daten!$Z$16:$Z$65),"") &amp; " " &amp; IF($A334&lt;=Daten!$B$8,LOOKUP($B334,Daten!$A$16:$A$65,Daten!$AA$16:$AA$65),"")</f>
        <v xml:space="preserve"> </v>
      </c>
      <c r="E339" s="100"/>
      <c r="F339" s="19" t="str">
        <f>IF($A334&lt;=Daten!$B$8,LOOKUP($B334,Daten!$A$67:$A116,Daten!$Z$67:$Z116),"") &amp; " " &amp; IF($A334&lt;=Daten!$B$8,LOOKUP($B334,Daten!$A$67:$A116,Daten!$AA$67:$AA116),"")</f>
        <v xml:space="preserve"> </v>
      </c>
      <c r="G339" s="100"/>
      <c r="H339" s="19" t="str">
        <f>IF($A334&lt;=Daten!$B$8,LOOKUP($B334,Daten!$A$118:$A$167,Daten!$Z$118:$Z$167),"") &amp; " " &amp; IF($A334&lt;=Daten!$B$8,LOOKUP($B334,Daten!$A$118:$A$167,Daten!$AA$118:$AA$167),"")</f>
        <v xml:space="preserve"> </v>
      </c>
      <c r="I339" s="100"/>
      <c r="J339" s="19" t="str">
        <f>IF($A334&lt;=Daten!$B$8,LOOKUP($B334,Daten!$A$169:$A$218,Daten!$Z$169:$Z$218),"") &amp; " " &amp; IF($A334&lt;=Daten!$B$8,LOOKUP($B334,Daten!$A$169:$A$218,Daten!$AA$169:$AA$218),"")</f>
        <v xml:space="preserve"> </v>
      </c>
      <c r="K339" s="100"/>
      <c r="L339" s="19" t="str">
        <f>IF($A334&lt;=Daten!$B$8,LOOKUP($B334,Daten!$A$220:$A$269,Daten!$Z$220:$Z$269),"") &amp; " " &amp; IF($A334&lt;=Daten!$B$8,LOOKUP($B334,Daten!$A$220:$A$269,Daten!$AA$220:$AA$269),"")</f>
        <v xml:space="preserve"> </v>
      </c>
      <c r="M339" s="100"/>
      <c r="N339" s="19" t="str">
        <f>IF($A334&lt;=Daten!$B$8,LOOKUP($B334,Daten!$A$271:$A$320,Daten!$Z$271:$Z$320),"") &amp; " " &amp; IF($A334&lt;=Daten!$B$8,LOOKUP($B334,Daten!$A$271:$A$320,Daten!$AA$271:$AA$320),"")</f>
        <v xml:space="preserve"> </v>
      </c>
      <c r="O339" s="100"/>
      <c r="P339" s="19" t="str">
        <f>IF($A334&lt;=Daten!$B$8,LOOKUP($B334,Daten!$A$322:$A$371,Daten!$Z$322:$Z$371),"") &amp; " " &amp; IF($A334&lt;=Daten!$B$8,LOOKUP($B334,Daten!$A$322:$A$371,Daten!$AA$322:$AA$371),"")</f>
        <v xml:space="preserve"> </v>
      </c>
    </row>
    <row r="340" spans="1:16" ht="12" hidden="1" customHeight="1" x14ac:dyDescent="0.2">
      <c r="A340" s="23"/>
      <c r="B340" s="15" t="str">
        <f>IF(AND($A334&lt;=Daten!$B$8,NOT(Daten!$B$11)),Daten!$D$10,"")</f>
        <v/>
      </c>
      <c r="C340" s="20" t="str">
        <f>IF(AND($A334&lt;=Daten!$B$8,NOT(Daten!$B$11)),LOOKUP($B334,Daten!$A$16:$A$65,Daten!$L$16:$L$65),"")</f>
        <v/>
      </c>
      <c r="D340" s="94" t="str">
        <f>IF($A334&lt;=Daten!$B$8,LOOKUP($B334,Daten!$A$16:$A$65,Daten!$E$16:$E$65),"")</f>
        <v/>
      </c>
      <c r="E340" s="20" t="str">
        <f>IF(AND($A334&lt;=Daten!$B$8,NOT(Daten!$B$11)),LOOKUP($B334,Daten!$A$67:$A$116,Daten!$L$67:$L$116),"")</f>
        <v/>
      </c>
      <c r="F340" s="94" t="str">
        <f>IF($A334&lt;=Daten!$B$8,LOOKUP($B334,Daten!$A$67:$A$116,Daten!$E$67:$E$116),"")</f>
        <v/>
      </c>
      <c r="G340" s="20" t="str">
        <f>IF(AND($A334&lt;=Daten!$B$8,NOT(Daten!$B$11)),LOOKUP($B334,Daten!$A$118:$A$167,Daten!$L$118:$L$167),"")</f>
        <v/>
      </c>
      <c r="H340" s="94" t="str">
        <f>IF($A334&lt;=Daten!$B$8,LOOKUP($B334,Daten!$A$118:$A$167,Daten!$E$118:$E$167),"")</f>
        <v/>
      </c>
      <c r="I340" s="20" t="str">
        <f>IF(AND($A334&lt;=Daten!$B$8,NOT(Daten!$B$11)),LOOKUP($B334,Daten!$A$169:$A$218,Daten!$L$169:$L$218),"")</f>
        <v/>
      </c>
      <c r="J340" s="94" t="str">
        <f>IF($A334&lt;=Daten!$B$8,LOOKUP($B334,Daten!$A$169:$A$218,Daten!$E$169:$E$218),"")</f>
        <v/>
      </c>
      <c r="K340" s="20" t="str">
        <f>IF(AND($A334&lt;=Daten!$B$8,NOT(Daten!$B$11)),LOOKUP($B334,Daten!$A$220:$A$269,Daten!$L$220:$L$269),"")</f>
        <v/>
      </c>
      <c r="L340" s="94" t="str">
        <f>IF($A334&lt;=Daten!$B$8,LOOKUP($B334,Daten!$A$220:$A$269,Daten!$E$220:$E$269),"")</f>
        <v/>
      </c>
      <c r="M340" s="20" t="str">
        <f>IF(AND($A334&lt;=Daten!$B$8,NOT(Daten!$B$11)),LOOKUP($B334,Daten!$A$271:$A$320,Daten!$L$271:$L$320),"")</f>
        <v/>
      </c>
      <c r="N340" s="94" t="str">
        <f>IF($A334&lt;=Daten!$B$8,LOOKUP($B334,Daten!$A$271:$A$320,Daten!$E$271:$E$320),"")</f>
        <v/>
      </c>
      <c r="O340" s="20" t="str">
        <f>IF(AND($A334&lt;=Daten!$B$8,NOT(Daten!$B$11)),LOOKUP($B334,Daten!$A$322:$A$371,Daten!$L$322:$L$371),"")</f>
        <v/>
      </c>
      <c r="P340" s="94" t="str">
        <f>IF($A334&lt;=Daten!$B$8,LOOKUP($B334,Daten!$A$322:$A$371,Daten!$E$322:$E$371),"")</f>
        <v/>
      </c>
    </row>
    <row r="341" spans="1:16" s="14" customFormat="1" ht="12" hidden="1" customHeight="1" x14ac:dyDescent="0.2">
      <c r="B341" s="15" t="str">
        <f>IF(AND($A334&lt;=Daten!$B$8,NOT(Daten!$B$11)),Daten!$E$10,"")</f>
        <v/>
      </c>
      <c r="C341" s="20" t="str">
        <f>IF(AND($A334&lt;=Daten!$B$8,NOT(Daten!$B$11)),LOOKUP($B334,Daten!$A$16:$A$65,Daten!$M$16:$M$65),"")</f>
        <v/>
      </c>
      <c r="D341" s="95"/>
      <c r="E341" s="20" t="str">
        <f>IF(AND($A334&lt;=Daten!$B$8,NOT(Daten!$B$11)),LOOKUP($B334,Daten!$A$67:$A$116,Daten!$M$67:$M$116),"")</f>
        <v/>
      </c>
      <c r="F341" s="95"/>
      <c r="G341" s="20" t="str">
        <f>IF(AND($A334&lt;=Daten!$B$8,NOT(Daten!$B$11)),LOOKUP($B334,Daten!$A$118:$A$167,Daten!$M$118:$M$167),"")</f>
        <v/>
      </c>
      <c r="H341" s="95"/>
      <c r="I341" s="20" t="str">
        <f>IF(AND($A334&lt;=Daten!$B$8,NOT(Daten!$B$11)),LOOKUP($B334,Daten!$A$169:$A$218,Daten!$M$169:$M$218),"")</f>
        <v/>
      </c>
      <c r="J341" s="95"/>
      <c r="K341" s="20" t="str">
        <f>IF(AND($A334&lt;=Daten!$B$8,NOT(Daten!$B$11)),LOOKUP($B334,Daten!$A$220:$A$269,Daten!$M$220:$M$269),"")</f>
        <v/>
      </c>
      <c r="L341" s="95"/>
      <c r="M341" s="20" t="str">
        <f>IF(AND($A334&lt;=Daten!$B$8,NOT(Daten!$B$11)),LOOKUP($B334,Daten!$A$271:$A$320,Daten!$M$271:$M$320),"")</f>
        <v/>
      </c>
      <c r="N341" s="95"/>
      <c r="O341" s="20" t="str">
        <f>IF(AND($A334&lt;=Daten!$B$8,NOT(Daten!$B$11)),LOOKUP($B334,Daten!$A$322:$A$371,Daten!$M$322:$M$371),"")</f>
        <v/>
      </c>
      <c r="P341" s="95"/>
    </row>
    <row r="342" spans="1:16" s="14" customFormat="1" ht="12" hidden="1" customHeight="1" x14ac:dyDescent="0.2">
      <c r="B342" s="15" t="str">
        <f>IF(AND($A334&lt;=Daten!$B$8,NOT(Daten!$B$11)),Daten!$F$10,"")</f>
        <v/>
      </c>
      <c r="C342" s="20" t="str">
        <f>IF(AND($A334&lt;=Daten!$B$8,NOT(Daten!$B$11)),LOOKUP($B334,Daten!$A$16:$A$65,Daten!$N$16:$N$65),"")</f>
        <v/>
      </c>
      <c r="D342" s="96"/>
      <c r="E342" s="20" t="str">
        <f>IF(AND($A334&lt;=Daten!$B$8,NOT(Daten!$B$11)),LOOKUP($B334,Daten!$A$67:$A$116,Daten!$N$67:$N$116),"")</f>
        <v/>
      </c>
      <c r="F342" s="96"/>
      <c r="G342" s="20" t="str">
        <f>IF(AND($A334&lt;=Daten!$B$8,NOT(Daten!$B$11)),LOOKUP($B334,Daten!$A$118:$A$167,Daten!$N$118:$N$167),"")</f>
        <v/>
      </c>
      <c r="H342" s="96"/>
      <c r="I342" s="20" t="str">
        <f>IF(AND($A334&lt;=Daten!$B$8,NOT(Daten!$B$11)),LOOKUP($B334,Daten!$A$169:$A$218,Daten!$N$169:$N$218),"")</f>
        <v/>
      </c>
      <c r="J342" s="96"/>
      <c r="K342" s="20" t="str">
        <f>IF(AND($A334&lt;=Daten!$B$8,NOT(Daten!$B$11)),LOOKUP($B334,Daten!$A$220:$A$269,Daten!$N$220:$N$269),"")</f>
        <v/>
      </c>
      <c r="L342" s="96"/>
      <c r="M342" s="20" t="str">
        <f>IF(AND($A334&lt;=Daten!$B$8,NOT(Daten!$B$11)),LOOKUP($B334,Daten!$A$271:$A$320,Daten!$N$271:$N$320),"")</f>
        <v/>
      </c>
      <c r="N342" s="96"/>
      <c r="O342" s="20" t="str">
        <f>IF(AND($A334&lt;=Daten!$B$8,NOT(Daten!$B$11)),LOOKUP($B334,Daten!$A$322:$A$371,Daten!$N$322:$N$371),"")</f>
        <v/>
      </c>
      <c r="P342" s="96"/>
    </row>
    <row r="343" spans="1:16" ht="12.75" hidden="1" customHeight="1" x14ac:dyDescent="0.2">
      <c r="A343" s="37">
        <v>39</v>
      </c>
      <c r="B343" s="80" t="str">
        <f>IF($A343&lt;=Daten!$B$8,Daten!$AN$9,"")</f>
        <v/>
      </c>
      <c r="C343" s="82" t="str">
        <f>IF(A343&lt;=Daten!$B$8,LOOKUP(B343,Daten!$A$16:$A$65,Daten!$C$16:$C$65),"")</f>
        <v/>
      </c>
      <c r="D343" s="11" t="str">
        <f>IF($A343&lt;=Daten!$B$8,LOOKUP($B343,Daten!$A$16:$A$65,Daten!$P$16:$P$65),"") &amp; " " &amp; IF($A343&lt;=Daten!$B$8,LOOKUP($B343,Daten!$A$16:$A$65,Daten!$Q$16:$Q$65),"")</f>
        <v xml:space="preserve"> </v>
      </c>
      <c r="E343" s="82" t="str">
        <f>IF($A343&lt;=Daten!$B$8,LOOKUP($B343,Daten!$A67:$A116,Daten!$C67:$C116),"")</f>
        <v/>
      </c>
      <c r="F343" s="11" t="str">
        <f>IF($A343&lt;=Daten!$B$8,LOOKUP($B343,Daten!$A$67:$A$116,Daten!$P$67:$P$116),"") &amp; " " &amp; IF($A343&lt;=Daten!$B$8,LOOKUP($B343,Daten!$A$67:$A$116,Daten!$Q$67:$Q$116),"")</f>
        <v xml:space="preserve"> </v>
      </c>
      <c r="G343" s="82" t="str">
        <f>IF($A343&lt;=Daten!$B$8,LOOKUP($B343,Daten!$A118:$A167,Daten!$C118:$C167),"")</f>
        <v/>
      </c>
      <c r="H343" s="11" t="str">
        <f>IF($A343&lt;=Daten!$B$8,LOOKUP($B343,Daten!$A$118:$A$167,Daten!$P$118:$P$167),"") &amp; " " &amp; IF($A343&lt;=Daten!$B$8,LOOKUP($B343,Daten!$A$118:$A$167,Daten!$Q$118:$Q$167),"")</f>
        <v xml:space="preserve"> </v>
      </c>
      <c r="I343" s="82" t="str">
        <f>IF($A343&lt;=Daten!$B$8,LOOKUP($B343,Daten!$A169:$A218,Daten!$C169:$C218),"")</f>
        <v/>
      </c>
      <c r="J343" s="11" t="str">
        <f>IF($A343&lt;=Daten!$B$8,LOOKUP($B343,Daten!$A$169:$A$218,Daten!$P$169:$P$218),"") &amp; " " &amp; IF($A343&lt;=Daten!$B$8,LOOKUP($B343,Daten!$A$169:$A$218,Daten!$Q$169:$Q$218),"")</f>
        <v xml:space="preserve"> </v>
      </c>
      <c r="K343" s="82" t="str">
        <f>IF($A343&lt;=Daten!$B$8,LOOKUP($B343,Daten!$A220:$A269,Daten!$C220:$C269),"")</f>
        <v/>
      </c>
      <c r="L343" s="11" t="str">
        <f>IF($A343&lt;=Daten!$B$8,LOOKUP($B343,Daten!$A$220:$A$269,Daten!$P$220:$P$269),"") &amp; " " &amp; IF($A343&lt;=Daten!$B$8,LOOKUP($B343,Daten!$A$220:$A$269,Daten!$Q$220:$Q$269),"")</f>
        <v xml:space="preserve"> </v>
      </c>
      <c r="M343" s="82" t="str">
        <f>IF($A343&lt;=Daten!$B$8,LOOKUP($B343,Daten!$A271:$A320,Daten!$C271:$C320),"")</f>
        <v/>
      </c>
      <c r="N343" s="11" t="str">
        <f>IF($A343&lt;=Daten!$B$8,LOOKUP($B343,Daten!$A$271:$A$320,Daten!$P$271:$P$320),"") &amp; " " &amp; IF($A343&lt;=Daten!$B$8,LOOKUP($B343,Daten!$A$271:$A$320,Daten!$Q$271:$Q$320),"")</f>
        <v xml:space="preserve"> </v>
      </c>
      <c r="O343" s="82" t="str">
        <f>IF($A343&lt;=Daten!$B$8,LOOKUP($B343,Daten!$A322:$A371,Daten!$C322:$C371),"")</f>
        <v/>
      </c>
      <c r="P343" s="11" t="str">
        <f>IF($A343&lt;=Daten!$B$8,LOOKUP($B343,Daten!$A$322:$A$371,Daten!$P$322:$P$371),"") &amp; " " &amp; IF($A343&lt;=Daten!$B$8,LOOKUP($B343,Daten!$A$322:$A$371,Daten!$Q$322:$Q$371),"")</f>
        <v xml:space="preserve"> </v>
      </c>
    </row>
    <row r="344" spans="1:16" ht="12.75" hidden="1" customHeight="1" x14ac:dyDescent="0.2">
      <c r="A344" s="38"/>
      <c r="B344" s="81"/>
      <c r="C344" s="83"/>
      <c r="D344" s="12" t="str">
        <f>IF($A343&lt;=Daten!$B$8,LOOKUP($B343,Daten!$A$16:$A$65,Daten!$R$16:$R$65),"") &amp; " " &amp; IF($A343&lt;=Daten!$B$8,LOOKUP($B343,Daten!$A$16:$A$65,Daten!$S$16:$S$65),"")</f>
        <v xml:space="preserve"> </v>
      </c>
      <c r="E344" s="83"/>
      <c r="F344" s="12" t="str">
        <f>IF($A343&lt;=Daten!$B$8,LOOKUP($B343,Daten!$A$67:$A$116,Daten!$R$67:$R$116),"") &amp; " " &amp; IF($A343&lt;=Daten!$B$8,LOOKUP($B343,Daten!$A$67:$A$116,Daten!$S$67:$S$116),"")</f>
        <v xml:space="preserve"> </v>
      </c>
      <c r="G344" s="83"/>
      <c r="H344" s="12" t="str">
        <f>IF($A343&lt;=Daten!$B$8,LOOKUP($B343,Daten!$A$118:$A$167,Daten!$R$118:$R$167),"") &amp; " " &amp; IF($A343&lt;=Daten!$B$8,LOOKUP($B343,Daten!$A$118:$A$167,Daten!$S$118:$S$167),"")</f>
        <v xml:space="preserve"> </v>
      </c>
      <c r="I344" s="83"/>
      <c r="J344" s="12" t="str">
        <f>IF($A343&lt;=Daten!$B$8,LOOKUP($B343,Daten!$A$169:$A$218,Daten!$R$169:$R$218),"") &amp; " " &amp; IF($A343&lt;=Daten!$B$8,LOOKUP($B343,Daten!$A$169:$A$218,Daten!$S$169:$S$218),"")</f>
        <v xml:space="preserve"> </v>
      </c>
      <c r="K344" s="83"/>
      <c r="L344" s="12" t="str">
        <f>IF($A343&lt;=Daten!$B$8,LOOKUP($B343,Daten!$A$220:$A$269,Daten!$R$220:$R$269),"") &amp; " " &amp; IF($A343&lt;=Daten!$B$8,LOOKUP($B343,Daten!$A$220:$A$269,Daten!$S$220:$S$269),"")</f>
        <v xml:space="preserve"> </v>
      </c>
      <c r="M344" s="83"/>
      <c r="N344" s="12" t="str">
        <f>IF($A343&lt;=Daten!$B$8,LOOKUP($B343,Daten!$A$271:$A$320,Daten!$R$271:$R$320),"") &amp; " " &amp; IF($A343&lt;=Daten!$B$8,LOOKUP($B343,Daten!$A$271:$A$320,Daten!$S$271:$S$320),"")</f>
        <v xml:space="preserve"> </v>
      </c>
      <c r="O344" s="83"/>
      <c r="P344" s="12" t="str">
        <f>IF($A343&lt;=Daten!$B$8,LOOKUP($B343,Daten!$A$322:$A$371,Daten!$R$322:$R$371),"") &amp; " " &amp; IF($A343&lt;=Daten!$B$8,LOOKUP($B343,Daten!$A$322:$A$371,Daten!$S$322:$S$371),"")</f>
        <v xml:space="preserve"> </v>
      </c>
    </row>
    <row r="345" spans="1:16" ht="12.75" hidden="1" customHeight="1" x14ac:dyDescent="0.2">
      <c r="A345" s="38"/>
      <c r="B345" s="81"/>
      <c r="C345" s="83"/>
      <c r="D345" s="12" t="str">
        <f>IF($A343&lt;=Daten!$B$8,LOOKUP($B343,Daten!$A$16:$A$65,Daten!$T$16:$T$65),"") &amp; " " &amp; IF($A343&lt;=Daten!$B$8,LOOKUP($B343,Daten!$A$16:$A$65,Daten!$U$16:$U$65),"")</f>
        <v xml:space="preserve"> </v>
      </c>
      <c r="E345" s="83"/>
      <c r="F345" s="12" t="str">
        <f>IF($A343&lt;=Daten!$B$8,LOOKUP($B343,Daten!$A$67:$A$116,Daten!$T$67:$T$116),"") &amp; " " &amp; IF($A343&lt;=Daten!$B$8,LOOKUP($B343,Daten!$A$67:$A$116,Daten!$U$67:$U$116),"")</f>
        <v xml:space="preserve"> </v>
      </c>
      <c r="G345" s="83"/>
      <c r="H345" s="12" t="str">
        <f>IF($A343&lt;=Daten!$B$8,LOOKUP($B343,Daten!$A$118:$A$167,Daten!$T$118:$T$167),"") &amp; " " &amp; IF($A343&lt;=Daten!$B$8,LOOKUP($B343,Daten!$A$118:$A$167,Daten!$U$118:$U$167),"")</f>
        <v xml:space="preserve"> </v>
      </c>
      <c r="I345" s="83"/>
      <c r="J345" s="12" t="str">
        <f>IF($A343&lt;=Daten!$B$8,LOOKUP($B343,Daten!$A$169:$A$218,Daten!$T$169:$T$218),"") &amp; " " &amp; IF($A343&lt;=Daten!$B$8,LOOKUP($B343,Daten!$A$169:$A$218,Daten!$U$169:$U$218),"")</f>
        <v xml:space="preserve"> </v>
      </c>
      <c r="K345" s="83"/>
      <c r="L345" s="12" t="str">
        <f>IF($A343&lt;=Daten!$B$8,LOOKUP($B343,Daten!$A$220:$A$269,Daten!$T$220:$T$269),"") &amp; " " &amp; IF($A343&lt;=Daten!$B$8,LOOKUP($B343,Daten!$A$220:$A$269,Daten!$U$220:$U$269),"")</f>
        <v xml:space="preserve"> </v>
      </c>
      <c r="M345" s="83"/>
      <c r="N345" s="12" t="str">
        <f>IF($A343&lt;=Daten!$B$8,LOOKUP($B343,Daten!$A$271:$A$320,Daten!$T$271:$T$320),"") &amp; " " &amp; IF($A343&lt;=Daten!$B$8,LOOKUP($B343,Daten!$A$271:$A$320,Daten!$U$271:$U$320),"")</f>
        <v xml:space="preserve"> </v>
      </c>
      <c r="O345" s="83"/>
      <c r="P345" s="12" t="str">
        <f>IF($A343&lt;=Daten!$B$8,LOOKUP($B343,Daten!$A$322:$A$371,Daten!$T$322:$T$371),"") &amp; " " &amp; IF($A343&lt;=Daten!$B$8,LOOKUP($B343,Daten!$A$322:$A$371,Daten!$U$322:$U$371),"")</f>
        <v xml:space="preserve"> </v>
      </c>
    </row>
    <row r="346" spans="1:16" ht="12.75" hidden="1" customHeight="1" x14ac:dyDescent="0.2">
      <c r="A346" s="38"/>
      <c r="B346" s="81"/>
      <c r="C346" s="83"/>
      <c r="D346" s="12" t="str">
        <f>IF($A343&lt;=Daten!$B$8,LOOKUP($B343,Daten!$A$16:$A$65,Daten!$V$16:$V$65),"") &amp; " " &amp; IF($A343&lt;=Daten!$B$8,LOOKUP($B343,Daten!$A$16:$A$65,Daten!$W$16:$W$65),"")</f>
        <v xml:space="preserve"> </v>
      </c>
      <c r="E346" s="83"/>
      <c r="F346" s="12" t="str">
        <f>IF($A343&lt;=Daten!$B$8,LOOKUP($B343,Daten!$A$67:$A$116,Daten!$V$67:$V$116),"") &amp; " " &amp; IF($A343&lt;=Daten!$B$8,LOOKUP($B343,Daten!$A$67:$A$116,Daten!$W$67:$W$116),"")</f>
        <v xml:space="preserve"> </v>
      </c>
      <c r="G346" s="83"/>
      <c r="H346" s="12" t="str">
        <f>IF($A343&lt;=Daten!$B$8,LOOKUP($B343,Daten!$A$118:$A$167,Daten!$V$118:$V$167),"") &amp; " " &amp; IF($A343&lt;=Daten!$B$8,LOOKUP($B343,Daten!$A$118:$A$167,Daten!$W$118:$W$167),"")</f>
        <v xml:space="preserve"> </v>
      </c>
      <c r="I346" s="83"/>
      <c r="J346" s="12" t="str">
        <f>IF($A343&lt;=Daten!$B$8,LOOKUP($B343,Daten!$A$169:$A$218,Daten!$V$169:$V$218),"") &amp; " " &amp; IF($A343&lt;=Daten!$B$8,LOOKUP($B343,Daten!$A$169:$A$218,Daten!$W$169:$W$218),"")</f>
        <v xml:space="preserve"> </v>
      </c>
      <c r="K346" s="83"/>
      <c r="L346" s="12" t="str">
        <f>IF($A343&lt;=Daten!$B$8,LOOKUP($B343,Daten!$A$220:$A$269,Daten!$V$220:$V$269),"") &amp; " " &amp; IF($A343&lt;=Daten!$B$8,LOOKUP($B343,Daten!$A$220:$A$269,Daten!$W$220:$W$269),"")</f>
        <v xml:space="preserve"> </v>
      </c>
      <c r="M346" s="83"/>
      <c r="N346" s="12" t="str">
        <f>IF($A343&lt;=Daten!$B$8,LOOKUP($B343,Daten!$A$271:$A$320,Daten!$V$271:$V$320),"") &amp; " " &amp; IF($A343&lt;=Daten!$B$8,LOOKUP($B343,Daten!$A$271:$A$320,Daten!$W$271:$W$320),"")</f>
        <v xml:space="preserve"> </v>
      </c>
      <c r="O346" s="83"/>
      <c r="P346" s="12" t="str">
        <f>IF($A343&lt;=Daten!$B$8,LOOKUP($B343,Daten!$A$322:$A$371,Daten!$V$322:$V$371),"") &amp; " " &amp; IF($A343&lt;=Daten!$B$8,LOOKUP($B343,Daten!$A$322:$A$371,Daten!$W$322:$W$371),"")</f>
        <v xml:space="preserve"> </v>
      </c>
    </row>
    <row r="347" spans="1:16" ht="12.75" hidden="1" customHeight="1" x14ac:dyDescent="0.2">
      <c r="A347" s="38"/>
      <c r="B347" s="81"/>
      <c r="C347" s="83"/>
      <c r="D347" s="12" t="str">
        <f>IF($A343&lt;=Daten!$B$8,LOOKUP($B343,Daten!$A$16:$A$65,Daten!$X$16:$X$65),"") &amp; " " &amp; IF($A343&lt;=Daten!$B$8,LOOKUP($B343,Daten!$A$16:$A$65,Daten!$Y$16:$Y$65),"")</f>
        <v xml:space="preserve"> </v>
      </c>
      <c r="E347" s="83"/>
      <c r="F347" s="12" t="str">
        <f>IF($A343&lt;=Daten!$B$8,LOOKUP($B343,Daten!$A$67:$A$116,Daten!$X$67:$X$116),"") &amp; " " &amp; IF($A343&lt;=Daten!$B$8,LOOKUP($B343,Daten!$A$67:$A$116,Daten!$Y$67:$Y$116),"")</f>
        <v xml:space="preserve"> </v>
      </c>
      <c r="G347" s="83"/>
      <c r="H347" s="12" t="str">
        <f>IF($A343&lt;=Daten!$B$8,LOOKUP($B343,Daten!$A$118:$A$167,Daten!$X$118:$X$167),"") &amp; " " &amp; IF($A343&lt;=Daten!$B$8,LOOKUP($B343,Daten!$A$118:$A$167,Daten!$Y$118:$Y$167),"")</f>
        <v xml:space="preserve"> </v>
      </c>
      <c r="I347" s="83"/>
      <c r="J347" s="12" t="str">
        <f>IF($A343&lt;=Daten!$B$8,LOOKUP($B343,Daten!$A$169:$A$218,Daten!$X$169:$X$218),"") &amp; " " &amp; IF($A343&lt;=Daten!$B$8,LOOKUP($B343,Daten!$A$169:$A$218,Daten!$Y$169:$Y$218),"")</f>
        <v xml:space="preserve"> </v>
      </c>
      <c r="K347" s="83"/>
      <c r="L347" s="12" t="str">
        <f>IF($A343&lt;=Daten!$B$8,LOOKUP($B343,Daten!$A$220:$A$269,Daten!$X$220:$X$269),"") &amp; " " &amp; IF($A343&lt;=Daten!$B$8,LOOKUP($B343,Daten!$A$220:$A$269,Daten!$Y$220:$Y$269),"")</f>
        <v xml:space="preserve"> </v>
      </c>
      <c r="M347" s="83"/>
      <c r="N347" s="12" t="str">
        <f>IF($A343&lt;=Daten!$B$8,LOOKUP($B343,Daten!$A$271:$A$320,Daten!$X$271:$X$320),"") &amp; " " &amp; IF($A343&lt;=Daten!$B$8,LOOKUP($B343,Daten!$A$271:$A$320,Daten!$Y$271:$Y$320),"")</f>
        <v xml:space="preserve"> </v>
      </c>
      <c r="O347" s="83"/>
      <c r="P347" s="12" t="str">
        <f>IF($A343&lt;=Daten!$B$8,LOOKUP($B343,Daten!$A$322:$A$371,Daten!$X$322:$X$371),"") &amp; " " &amp; IF($A343&lt;=Daten!$B$8,LOOKUP($B343,Daten!$A$322:$A$371,Daten!$Y$322:$Y$371),"")</f>
        <v xml:space="preserve"> </v>
      </c>
    </row>
    <row r="348" spans="1:16" ht="12.75" hidden="1" customHeight="1" x14ac:dyDescent="0.2">
      <c r="A348" s="38"/>
      <c r="B348" s="81"/>
      <c r="C348" s="84"/>
      <c r="D348" s="13" t="str">
        <f>IF($A343&lt;=Daten!$B$8,LOOKUP($B343,Daten!$A$16:$A$65,Daten!$Z$16:$Z$65),"") &amp; " " &amp; IF($A343&lt;=Daten!$B$8,LOOKUP($B343,Daten!$A$16:$A$65,Daten!$AA$16:$AA$65),"")</f>
        <v xml:space="preserve"> </v>
      </c>
      <c r="E348" s="84"/>
      <c r="F348" s="13" t="str">
        <f>IF($A343&lt;=Daten!$B$8,LOOKUP($B343,Daten!$A$67:$A$116,Daten!$Z$67:$Z$116),"") &amp; " " &amp; IF($A343&lt;=Daten!$B$8,LOOKUP($B343,Daten!$A$67:$A$116,Daten!$AA$67:$AA$116),"")</f>
        <v xml:space="preserve"> </v>
      </c>
      <c r="G348" s="84"/>
      <c r="H348" s="13" t="str">
        <f>IF($A343&lt;=Daten!$B$8,LOOKUP($B343,Daten!$A$118:$A$167,Daten!$Z$118:$Z$167),"") &amp; " " &amp; IF($A343&lt;=Daten!$B$8,LOOKUP($B343,Daten!$A$118:$A$167,Daten!$AA$118:$AA$167),"")</f>
        <v xml:space="preserve"> </v>
      </c>
      <c r="I348" s="84"/>
      <c r="J348" s="13" t="str">
        <f>IF($A343&lt;=Daten!$B$8,LOOKUP($B343,Daten!$A$169:$A$218,Daten!$Z$169:$Z$218),"") &amp; " " &amp; IF($A343&lt;=Daten!$B$8,LOOKUP($B343,Daten!$A$169:$A$218,Daten!$AA$169:$AA$218),"")</f>
        <v xml:space="preserve"> </v>
      </c>
      <c r="K348" s="84"/>
      <c r="L348" s="13" t="str">
        <f>IF($A343&lt;=Daten!$B$8,LOOKUP($B343,Daten!$A$220:$A$269,Daten!$Z$220:$Z$269),"") &amp; " " &amp; IF($A343&lt;=Daten!$B$8,LOOKUP($B343,Daten!$A$220:$A$269,Daten!$AA$220:$AA$269),"")</f>
        <v xml:space="preserve"> </v>
      </c>
      <c r="M348" s="84"/>
      <c r="N348" s="13" t="str">
        <f>IF($A343&lt;=Daten!$B$8,LOOKUP($B343,Daten!$A$271:$A$320,Daten!$Z$271:$Z$320),"") &amp; " " &amp; IF($A343&lt;=Daten!$B$8,LOOKUP($B343,Daten!$A$271:$A$320,Daten!$AA$271:$AA$320),"")</f>
        <v xml:space="preserve"> </v>
      </c>
      <c r="O348" s="84"/>
      <c r="P348" s="13" t="str">
        <f>IF($A343&lt;=Daten!$B$8,LOOKUP($B343,Daten!$A$322:$A$371,Daten!$Z$322:$Z$371),"") &amp; " " &amp; IF($A343&lt;=Daten!$B$8,LOOKUP($B343,Daten!$A$322:$A$371,Daten!$AA$322:$AA$371),"")</f>
        <v xml:space="preserve"> </v>
      </c>
    </row>
    <row r="349" spans="1:16" ht="12" hidden="1" customHeight="1" x14ac:dyDescent="0.2">
      <c r="A349" s="23"/>
      <c r="B349" s="15" t="str">
        <f>IF(AND($A343&lt;=Daten!$B$8,NOT(Daten!$B$11)),Daten!$D$10,"")</f>
        <v/>
      </c>
      <c r="C349" s="16" t="str">
        <f>IF(AND($A343&lt;=Daten!$B$8,NOT(Daten!$B$11)),LOOKUP($B343,Daten!$A$16:$A$65,Daten!$L$16:$L$65),"")</f>
        <v/>
      </c>
      <c r="D349" s="86" t="str">
        <f>IF($A343&lt;=Daten!$B$8,LOOKUP($B343,Daten!$A$16:$A$65,Daten!$E$16:$E$65),"")</f>
        <v/>
      </c>
      <c r="E349" s="16" t="str">
        <f>IF(AND($A343&lt;=Daten!$B$8,NOT(Daten!$B$11)),LOOKUP($B343,Daten!$A$67:$A$116,Daten!$L$67:$L$116),"")</f>
        <v/>
      </c>
      <c r="F349" s="86" t="str">
        <f>IF($A343&lt;=Daten!$B$8,LOOKUP($B343,Daten!$A$67:$A$116,Daten!$E$67:$E$116),"")</f>
        <v/>
      </c>
      <c r="G349" s="16" t="str">
        <f>IF(AND($A343&lt;=Daten!$B$8,NOT(Daten!$B$11)),LOOKUP($B343,Daten!$A$118:$A$167,Daten!$L$118:$L$167),"")</f>
        <v/>
      </c>
      <c r="H349" s="86" t="str">
        <f>IF($A343&lt;=Daten!$B$8,LOOKUP($B343,Daten!$A$118:$A$167,Daten!$E$118:$E$167),"")</f>
        <v/>
      </c>
      <c r="I349" s="16" t="str">
        <f>IF(AND($A343&lt;=Daten!$B$8,NOT(Daten!$B$11)),LOOKUP($B343,Daten!$A$169:$A$218,Daten!$L$169:$L$218),"")</f>
        <v/>
      </c>
      <c r="J349" s="86" t="str">
        <f>IF($A343&lt;=Daten!$B$8,LOOKUP($B343,Daten!$A$169:$A$218,Daten!$E$169:$E$218),"")</f>
        <v/>
      </c>
      <c r="K349" s="16" t="str">
        <f>IF(AND($A343&lt;=Daten!$B$8,NOT(Daten!$B$11)),LOOKUP($B343,Daten!$A$220:$A$269,Daten!$L$220:$L$269),"")</f>
        <v/>
      </c>
      <c r="L349" s="86" t="str">
        <f>IF($A343&lt;=Daten!$B$8,LOOKUP($B343,Daten!$A$220:$A$269,Daten!$E$220:$E$269),"")</f>
        <v/>
      </c>
      <c r="M349" s="16" t="str">
        <f>IF(AND($A343&lt;=Daten!$B$8,NOT(Daten!$B$11)),LOOKUP($B343,Daten!$A$271:$A$320,Daten!$L$271:$L$320),"")</f>
        <v/>
      </c>
      <c r="N349" s="86" t="str">
        <f>IF($A343&lt;=Daten!$B$8,LOOKUP($B343,Daten!$A$271:$A$320,Daten!$E$271:$E$320),"")</f>
        <v/>
      </c>
      <c r="O349" s="16" t="str">
        <f>IF(AND($A343&lt;=Daten!$B$8,NOT(Daten!$B$11)),LOOKUP($B343,Daten!$A$322:$A$371,Daten!$L$322:$L$371),"")</f>
        <v/>
      </c>
      <c r="P349" s="86" t="str">
        <f>IF($A343&lt;=Daten!$B$8,LOOKUP($B343,Daten!$A$322:$A$371,Daten!$E$322:$E$371),"")</f>
        <v/>
      </c>
    </row>
    <row r="350" spans="1:16" s="14" customFormat="1" ht="12" hidden="1" customHeight="1" x14ac:dyDescent="0.2">
      <c r="B350" s="15" t="str">
        <f>IF(AND($A343&lt;=Daten!$B$8,NOT(Daten!$B$11)),Daten!$E$10,"")</f>
        <v/>
      </c>
      <c r="C350" s="16" t="str">
        <f>IF(AND($A343&lt;=Daten!$B$8,NOT(Daten!$B$11)),LOOKUP($B343,Daten!$A$16:$A$65,Daten!$M$16:$M$65),"")</f>
        <v/>
      </c>
      <c r="D350" s="87"/>
      <c r="E350" s="16" t="str">
        <f>IF(AND($A343&lt;=Daten!$B$8,NOT(Daten!$B$11)),LOOKUP($B343,Daten!$A$67:$A$116,Daten!$M$67:$M$116),"")</f>
        <v/>
      </c>
      <c r="F350" s="87"/>
      <c r="G350" s="16" t="str">
        <f>IF(AND($A343&lt;=Daten!$B$8,NOT(Daten!$B$11)),LOOKUP($B343,Daten!$A$118:$A$167,Daten!$M$118:$M$167),"")</f>
        <v/>
      </c>
      <c r="H350" s="87"/>
      <c r="I350" s="16" t="str">
        <f>IF(AND($A343&lt;=Daten!$B$8,NOT(Daten!$B$11)),LOOKUP($B343,Daten!$A$169:$A$218,Daten!$M$169:$M$218),"")</f>
        <v/>
      </c>
      <c r="J350" s="87"/>
      <c r="K350" s="16" t="str">
        <f>IF(AND($A343&lt;=Daten!$B$8,NOT(Daten!$B$11)),LOOKUP($B343,Daten!$A$220:$A$269,Daten!$M$220:$M$269),"")</f>
        <v/>
      </c>
      <c r="L350" s="87"/>
      <c r="M350" s="16" t="str">
        <f>IF(AND($A343&lt;=Daten!$B$8,NOT(Daten!$B$11)),LOOKUP($B343,Daten!$A$271:$A$320,Daten!$M$271:$M$320),"")</f>
        <v/>
      </c>
      <c r="N350" s="87"/>
      <c r="O350" s="16" t="str">
        <f>IF(AND($A343&lt;=Daten!$B$8,NOT(Daten!$B$11)),LOOKUP($B343,Daten!$A$322:$A$371,Daten!$M$322:$M$371),"")</f>
        <v/>
      </c>
      <c r="P350" s="87"/>
    </row>
    <row r="351" spans="1:16" s="14" customFormat="1" ht="12" hidden="1" customHeight="1" x14ac:dyDescent="0.2">
      <c r="B351" s="15" t="str">
        <f>IF(AND($A343&lt;=Daten!$B$8,NOT(Daten!$B$11)),Daten!$F$10,"")</f>
        <v/>
      </c>
      <c r="C351" s="16" t="str">
        <f>IF(AND($A343&lt;=Daten!$B$8,NOT(Daten!$B$11)),LOOKUP($B343,Daten!$A$16:$A$65,Daten!$N$16:$N$65),"")</f>
        <v/>
      </c>
      <c r="D351" s="88"/>
      <c r="E351" s="16" t="str">
        <f>IF(AND($A343&lt;=Daten!$B$8,NOT(Daten!$B$11)),LOOKUP($B343,Daten!$A$67:$A$116,Daten!$N$67:$N$116),"")</f>
        <v/>
      </c>
      <c r="F351" s="88"/>
      <c r="G351" s="16" t="str">
        <f>IF(AND($A343&lt;=Daten!$B$8,NOT(Daten!$B$11)),LOOKUP($B343,Daten!$A$118:$A$167,Daten!$N$118:$N$167),"")</f>
        <v/>
      </c>
      <c r="H351" s="88"/>
      <c r="I351" s="16" t="str">
        <f>IF(AND($A343&lt;=Daten!$B$8,NOT(Daten!$B$11)),LOOKUP($B343,Daten!$A$169:$A$218,Daten!$N$169:$N$218),"")</f>
        <v/>
      </c>
      <c r="J351" s="88"/>
      <c r="K351" s="16" t="str">
        <f>IF(AND($A343&lt;=Daten!$B$8,NOT(Daten!$B$11)),LOOKUP($B343,Daten!$A$220:$A$269,Daten!$N$220:$N$269),"")</f>
        <v/>
      </c>
      <c r="L351" s="88"/>
      <c r="M351" s="16" t="str">
        <f>IF(AND($A343&lt;=Daten!$B$8,NOT(Daten!$B$11)),LOOKUP($B343,Daten!$A$271:$A$320,Daten!$N$271:$N$320),"")</f>
        <v/>
      </c>
      <c r="N351" s="88"/>
      <c r="O351" s="16" t="str">
        <f>IF(AND($A343&lt;=Daten!$B$8,NOT(Daten!$B$11)),LOOKUP($B343,Daten!$A$322:$A$371,Daten!$N$322:$N$371),"")</f>
        <v/>
      </c>
      <c r="P351" s="88"/>
    </row>
    <row r="352" spans="1:16" ht="12.75" hidden="1" customHeight="1" x14ac:dyDescent="0.2">
      <c r="A352" s="37">
        <v>40</v>
      </c>
      <c r="B352" s="80" t="str">
        <f>IF($A352&lt;=Daten!$B$8,Daten!$AO$9,"")</f>
        <v/>
      </c>
      <c r="C352" s="91" t="str">
        <f>IF(A352&lt;=Daten!$B$8,LOOKUP(B352,Daten!$A$16:$A$65,Daten!$C16:$C65),"")</f>
        <v/>
      </c>
      <c r="D352" s="17" t="str">
        <f>IF($A352&lt;=Daten!$B$8,LOOKUP($B352,Daten!$A$16:$A$65,Daten!$P$16:$P$65),"") &amp; " " &amp; IF($A352&lt;=Daten!$B$8,LOOKUP($B352,Daten!$A$16:$A$65,Daten!$Q$16:$Q$65),"")</f>
        <v xml:space="preserve"> </v>
      </c>
      <c r="E352" s="91" t="str">
        <f>IF($A352&lt;=Daten!$B$8,LOOKUP($B352,Daten!$A67:$A116,Daten!$C67:$C116),"")</f>
        <v/>
      </c>
      <c r="F352" s="17" t="str">
        <f>IF($A352&lt;=Daten!$B$8,LOOKUP($B352,Daten!$A$67:$A$116,Daten!$P$67:$P$116),"") &amp; " " &amp; IF($A352&lt;=Daten!$B$8,LOOKUP($B352,Daten!$A$67:$A$116,Daten!$Q$67:$Q$116),"")</f>
        <v xml:space="preserve"> </v>
      </c>
      <c r="G352" s="91" t="str">
        <f>IF($A352&lt;=Daten!$B$8,LOOKUP($B352,Daten!$A118:$A167,Daten!$C118:$C167),"")</f>
        <v/>
      </c>
      <c r="H352" s="17" t="str">
        <f>IF($A352&lt;=Daten!$B$8,LOOKUP($B352,Daten!$A$118:$A$167,Daten!$P$118:$P$167),"") &amp; " " &amp; IF($A352&lt;=Daten!$B$8,LOOKUP($B352,Daten!$A$118:$A$167,Daten!$Q$118:$Q$167),"")</f>
        <v xml:space="preserve"> </v>
      </c>
      <c r="I352" s="91" t="str">
        <f>IF($A352&lt;=Daten!$B$8,LOOKUP($B352,Daten!$A169:$A218,Daten!$C169:$C218),"")</f>
        <v/>
      </c>
      <c r="J352" s="17" t="str">
        <f>IF($A352&lt;=Daten!$B$8,LOOKUP($B352,Daten!$A$169:$A$218,Daten!$P$169:$P$218),"") &amp; " " &amp; IF($A352&lt;=Daten!$B$8,LOOKUP($B352,Daten!$A$169:$A$218,Daten!$Q$169:$Q$218),"")</f>
        <v xml:space="preserve"> </v>
      </c>
      <c r="K352" s="91" t="str">
        <f>IF($A352&lt;=Daten!$B$8,LOOKUP($B352,Daten!$A220:$A269,Daten!$C220:$C269),"")</f>
        <v/>
      </c>
      <c r="L352" s="17" t="str">
        <f>IF($A352&lt;=Daten!$B$8,LOOKUP($B352,Daten!$A$220:$A$269,Daten!$P$220:$P$269),"") &amp; " " &amp; IF($A352&lt;=Daten!$B$8,LOOKUP($B352,Daten!$A$220:$A$269,Daten!$Q$220:$Q$269),"")</f>
        <v xml:space="preserve"> </v>
      </c>
      <c r="M352" s="91" t="str">
        <f>IF($A352&lt;=Daten!$B$8,LOOKUP($B352,Daten!$A271:$A320,Daten!$C271:$C320),"")</f>
        <v/>
      </c>
      <c r="N352" s="17" t="str">
        <f>IF($A352&lt;=Daten!$B$8,LOOKUP($B352,Daten!$A$271:$A$320,Daten!$P$271:$P$320),"") &amp; " " &amp; IF($A352&lt;=Daten!$B$8,LOOKUP($B352,Daten!$A$271:$A$320,Daten!$Q$271:$Q$320),"")</f>
        <v xml:space="preserve"> </v>
      </c>
      <c r="O352" s="91" t="str">
        <f>IF($A352&lt;=Daten!$B$8,LOOKUP($B352,Daten!$A322:$A371,Daten!$C322:$C371),"")</f>
        <v/>
      </c>
      <c r="P352" s="17" t="str">
        <f>IF($A352&lt;=Daten!$B$8,LOOKUP($B352,Daten!$A$322:$A$371,Daten!$P$322:$P$371),"") &amp; " " &amp; IF($A352&lt;=Daten!$B$8,LOOKUP($B352,Daten!$A$322:$A$371,Daten!$Q$322:$Q$371),"")</f>
        <v xml:space="preserve"> </v>
      </c>
    </row>
    <row r="353" spans="1:16" ht="12.75" hidden="1" customHeight="1" x14ac:dyDescent="0.2">
      <c r="A353" s="38"/>
      <c r="B353" s="81"/>
      <c r="C353" s="92"/>
      <c r="D353" s="18" t="str">
        <f>IF($A352&lt;=Daten!$B$8,LOOKUP($B352,Daten!$A$16:$A$65,Daten!$R$16:$R$65),"") &amp; " " &amp; IF($A352&lt;=Daten!$B$8,LOOKUP($B352,Daten!$A$16:$A$65,Daten!$S$16:$S$65),"")</f>
        <v xml:space="preserve"> </v>
      </c>
      <c r="E353" s="92"/>
      <c r="F353" s="18" t="str">
        <f>IF($A352&lt;=Daten!$B$8,LOOKUP($B352,Daten!$A$67:$A$116,Daten!$R$67:$R$116),"") &amp; " " &amp; IF($A352&lt;=Daten!$B$8,LOOKUP($B352,Daten!$A$67:$A$116,Daten!$S$67:$S$116),"")</f>
        <v xml:space="preserve"> </v>
      </c>
      <c r="G353" s="92"/>
      <c r="H353" s="18" t="str">
        <f>IF($A352&lt;=Daten!$B$8,LOOKUP($B352,Daten!$A$118:$A$167,Daten!$R$118:$R$167),"") &amp; " " &amp; IF($A352&lt;=Daten!$B$8,LOOKUP($B352,Daten!$A$118:$A$167,Daten!$S$118:$S$167),"")</f>
        <v xml:space="preserve"> </v>
      </c>
      <c r="I353" s="92"/>
      <c r="J353" s="18" t="str">
        <f>IF($A352&lt;=Daten!$B$8,LOOKUP($B352,Daten!$A$169:$A$218,Daten!$R$169:$R$218),"") &amp; " " &amp; IF($A352&lt;=Daten!$B$8,LOOKUP($B352,Daten!$A$169:$A$218,Daten!$S$169:$S$218),"")</f>
        <v xml:space="preserve"> </v>
      </c>
      <c r="K353" s="92"/>
      <c r="L353" s="18" t="str">
        <f>IF($A352&lt;=Daten!$B$8,LOOKUP($B352,Daten!$A$220:$A$269,Daten!$R$220:$R$269),"") &amp; " " &amp; IF($A352&lt;=Daten!$B$8,LOOKUP($B352,Daten!$A$220:$A$269,Daten!$S$220:$S$269),"")</f>
        <v xml:space="preserve"> </v>
      </c>
      <c r="M353" s="92"/>
      <c r="N353" s="18" t="str">
        <f>IF($A352&lt;=Daten!$B$8,LOOKUP($B352,Daten!$A$271:$A$320,Daten!$R$271:$R$320),"") &amp; " " &amp; IF($A352&lt;=Daten!$B$8,LOOKUP($B352,Daten!$A$271:$A$320,Daten!$S$271:$S$320),"")</f>
        <v xml:space="preserve"> </v>
      </c>
      <c r="O353" s="92"/>
      <c r="P353" s="18" t="str">
        <f>IF($A352&lt;=Daten!$B$8,LOOKUP($B352,Daten!$A$322:$A$371,Daten!$R$322:$R$371),"") &amp; " " &amp; IF($A352&lt;=Daten!$B$8,LOOKUP($B352,Daten!$A$322:$A$371,Daten!$S$322:$S$371),"")</f>
        <v xml:space="preserve"> </v>
      </c>
    </row>
    <row r="354" spans="1:16" ht="12.75" hidden="1" customHeight="1" x14ac:dyDescent="0.2">
      <c r="A354" s="38"/>
      <c r="B354" s="81"/>
      <c r="C354" s="92"/>
      <c r="D354" s="18" t="str">
        <f>IF($A352&lt;=Daten!$B$8,LOOKUP($B352,Daten!$A$16:$A$65,Daten!$T$16:$T$65),"") &amp; " " &amp; IF($A352&lt;=Daten!$B$8,LOOKUP($B352,Daten!$A$16:$A$65,Daten!$U$16:$U$65),"")</f>
        <v xml:space="preserve"> </v>
      </c>
      <c r="E354" s="92"/>
      <c r="F354" s="18" t="str">
        <f>IF($A352&lt;=Daten!$B$8,LOOKUP($B352,Daten!$A$67:$A$116,Daten!$T$67:$T$116),"") &amp; " " &amp; IF($A352&lt;=Daten!$B$8,LOOKUP($B352,Daten!$A$67:$A$116,Daten!$U$67:$U$116),"")</f>
        <v xml:space="preserve"> </v>
      </c>
      <c r="G354" s="92"/>
      <c r="H354" s="18" t="str">
        <f>IF($A352&lt;=Daten!$B$8,LOOKUP($B352,Daten!$A$118:$A$167,Daten!$T$118:$T$167),"") &amp; " " &amp; IF($A352&lt;=Daten!$B$8,LOOKUP($B352,Daten!$A$118:$A$167,Daten!$U$118:$U$167),"")</f>
        <v xml:space="preserve"> </v>
      </c>
      <c r="I354" s="92"/>
      <c r="J354" s="18" t="str">
        <f>IF($A352&lt;=Daten!$B$8,LOOKUP($B352,Daten!$A$169:$A$218,Daten!$T$169:$T$218),"") &amp; " " &amp; IF($A352&lt;=Daten!$B$8,LOOKUP($B352,Daten!$A$169:$A$218,Daten!$U$169:$U$218),"")</f>
        <v xml:space="preserve"> </v>
      </c>
      <c r="K354" s="92"/>
      <c r="L354" s="18" t="str">
        <f>IF($A352&lt;=Daten!$B$8,LOOKUP($B352,Daten!$A$220:$A$269,Daten!$T$220:$T$269),"") &amp; " " &amp; IF($A352&lt;=Daten!$B$8,LOOKUP($B352,Daten!$A$220:$A$269,Daten!$U$220:$U$269),"")</f>
        <v xml:space="preserve"> </v>
      </c>
      <c r="M354" s="92"/>
      <c r="N354" s="18" t="str">
        <f>IF($A352&lt;=Daten!$B$8,LOOKUP($B352,Daten!$A$271:$A$320,Daten!$T$271:$T$320),"") &amp; " " &amp; IF($A352&lt;=Daten!$B$8,LOOKUP($B352,Daten!$A$271:$A$320,Daten!$U$271:$U$320),"")</f>
        <v xml:space="preserve"> </v>
      </c>
      <c r="O354" s="92"/>
      <c r="P354" s="18" t="str">
        <f>IF($A352&lt;=Daten!$B$8,LOOKUP($B352,Daten!$A$322:$A$371,Daten!$T$322:$T$371),"") &amp; " " &amp; IF($A352&lt;=Daten!$B$8,LOOKUP($B352,Daten!$A$322:$A$371,Daten!$U$322:$U$371),"")</f>
        <v xml:space="preserve"> </v>
      </c>
    </row>
    <row r="355" spans="1:16" ht="12.75" hidden="1" customHeight="1" x14ac:dyDescent="0.2">
      <c r="A355" s="38"/>
      <c r="B355" s="81"/>
      <c r="C355" s="92"/>
      <c r="D355" s="18" t="str">
        <f>IF($A352&lt;=Daten!$B$8,LOOKUP($B352,Daten!$A$16:$A$65,Daten!$V$16:$V$65),"") &amp; " " &amp; IF($A352&lt;=Daten!$B$8,LOOKUP($B352,Daten!$A$16:$A$65,Daten!$W$16:$W$65),"")</f>
        <v xml:space="preserve"> </v>
      </c>
      <c r="E355" s="92"/>
      <c r="F355" s="18" t="str">
        <f>IF($A352&lt;=Daten!$B$8,LOOKUP($B352,Daten!$A$67:$A$116,Daten!$V$67:$V$116),"") &amp; " " &amp; IF($A352&lt;=Daten!$B$8,LOOKUP($B352,Daten!$A$67:$A$116,Daten!$W$67:$W$116),"")</f>
        <v xml:space="preserve"> </v>
      </c>
      <c r="G355" s="92"/>
      <c r="H355" s="18" t="str">
        <f>IF($A352&lt;=Daten!$B$8,LOOKUP($B352,Daten!$A$118:$A$167,Daten!$V$118:$V$167),"") &amp; " " &amp; IF($A352&lt;=Daten!$B$8,LOOKUP($B352,Daten!$A$118:$A$167,Daten!$W$118:$W$167),"")</f>
        <v xml:space="preserve"> </v>
      </c>
      <c r="I355" s="92"/>
      <c r="J355" s="18" t="str">
        <f>IF($A352&lt;=Daten!$B$8,LOOKUP($B352,Daten!$A$169:$A$218,Daten!$V$169:$V$218),"") &amp; " " &amp; IF($A352&lt;=Daten!$B$8,LOOKUP($B352,Daten!$A$169:$A$218,Daten!$W$169:$W$218),"")</f>
        <v xml:space="preserve"> </v>
      </c>
      <c r="K355" s="92"/>
      <c r="L355" s="18" t="str">
        <f>IF($A352&lt;=Daten!$B$8,LOOKUP($B352,Daten!$A$220:$A$269,Daten!$V$220:$V$269),"") &amp; " " &amp; IF($A352&lt;=Daten!$B$8,LOOKUP($B352,Daten!$A$220:$A$269,Daten!$W$220:$W$269),"")</f>
        <v xml:space="preserve"> </v>
      </c>
      <c r="M355" s="92"/>
      <c r="N355" s="18" t="str">
        <f>IF($A352&lt;=Daten!$B$8,LOOKUP($B352,Daten!$A$271:$A$320,Daten!$V$271:$V$320),"") &amp; " " &amp; IF($A352&lt;=Daten!$B$8,LOOKUP($B352,Daten!$A$271:$A$320,Daten!$W$271:$W$320),"")</f>
        <v xml:space="preserve"> </v>
      </c>
      <c r="O355" s="92"/>
      <c r="P355" s="18" t="str">
        <f>IF($A352&lt;=Daten!$B$8,LOOKUP($B352,Daten!$A$322:$A$371,Daten!$V$322:$V$371),"") &amp; " " &amp; IF($A352&lt;=Daten!$B$8,LOOKUP($B352,Daten!$A$322:$A$371,Daten!$W$322:$W$371),"")</f>
        <v xml:space="preserve"> </v>
      </c>
    </row>
    <row r="356" spans="1:16" ht="12.75" hidden="1" customHeight="1" x14ac:dyDescent="0.2">
      <c r="A356" s="38"/>
      <c r="B356" s="81"/>
      <c r="C356" s="92"/>
      <c r="D356" s="18" t="str">
        <f>IF($A352&lt;=Daten!$B$8,LOOKUP($B352,Daten!$A$16:$A$65,Daten!$X$16:$X$65),"") &amp; " " &amp; IF($A352&lt;=Daten!$B$8,LOOKUP($B352,Daten!$A$16:$A$65,Daten!$Y$16:$Y$65),"")</f>
        <v xml:space="preserve"> </v>
      </c>
      <c r="E356" s="92"/>
      <c r="F356" s="18" t="str">
        <f>IF($A352&lt;=Daten!$B$8,LOOKUP($B352,Daten!$A$67:$A$116,Daten!$X$67:$X$116),"") &amp; " " &amp; IF($A352&lt;=Daten!$B$8,LOOKUP($B352,Daten!$A$67:$A$116,Daten!$Y$67:$Y$116),"")</f>
        <v xml:space="preserve"> </v>
      </c>
      <c r="G356" s="92"/>
      <c r="H356" s="18" t="str">
        <f>IF($A352&lt;=Daten!$B$8,LOOKUP($B352,Daten!$A$118:$A$167,Daten!$X$118:$X$167),"") &amp; " " &amp; IF($A352&lt;=Daten!$B$8,LOOKUP($B352,Daten!$A$118:$A$167,Daten!$Y$118:$Y$167),"")</f>
        <v xml:space="preserve"> </v>
      </c>
      <c r="I356" s="92"/>
      <c r="J356" s="18" t="str">
        <f>IF($A352&lt;=Daten!$B$8,LOOKUP($B352,Daten!$A$169:$A$218,Daten!$X$169:$X$218),"") &amp; " " &amp; IF($A352&lt;=Daten!$B$8,LOOKUP($B352,Daten!$A$169:$A$218,Daten!$Y$169:$Y$218),"")</f>
        <v xml:space="preserve"> </v>
      </c>
      <c r="K356" s="92"/>
      <c r="L356" s="18" t="str">
        <f>IF($A352&lt;=Daten!$B$8,LOOKUP($B352,Daten!$A$220:$A$269,Daten!$X$220:$X$269),"") &amp; " " &amp; IF($A352&lt;=Daten!$B$8,LOOKUP($B352,Daten!$A$220:$A$269,Daten!$Y$220:$Y$269),"")</f>
        <v xml:space="preserve"> </v>
      </c>
      <c r="M356" s="92"/>
      <c r="N356" s="18" t="str">
        <f>IF($A352&lt;=Daten!$B$8,LOOKUP($B352,Daten!$A$271:$A$320,Daten!$X$271:$X$320),"") &amp; " " &amp; IF($A352&lt;=Daten!$B$8,LOOKUP($B352,Daten!$A$271:$A$320,Daten!$Y$271:$Y$320),"")</f>
        <v xml:space="preserve"> </v>
      </c>
      <c r="O356" s="92"/>
      <c r="P356" s="18" t="str">
        <f>IF($A352&lt;=Daten!$B$8,LOOKUP($B352,Daten!$A$322:$A$371,Daten!$X$322:$X$371),"") &amp; " " &amp; IF($A352&lt;=Daten!$B$8,LOOKUP($B352,Daten!$A$322:$A$371,Daten!$Y$322:$Y$371),"")</f>
        <v xml:space="preserve"> </v>
      </c>
    </row>
    <row r="357" spans="1:16" ht="12.75" hidden="1" customHeight="1" x14ac:dyDescent="0.2">
      <c r="A357" s="38"/>
      <c r="B357" s="81"/>
      <c r="C357" s="100"/>
      <c r="D357" s="19" t="str">
        <f>IF($A352&lt;=Daten!$B$8,LOOKUP($B352,Daten!$A$16:$A$65,Daten!$Z$16:$Z$65),"") &amp; " " &amp; IF($A352&lt;=Daten!$B$8,LOOKUP($B352,Daten!$A$16:$A$65,Daten!$AA$16:$AA$65),"")</f>
        <v xml:space="preserve"> </v>
      </c>
      <c r="E357" s="100"/>
      <c r="F357" s="19" t="str">
        <f>IF($A352&lt;=Daten!$B$8,LOOKUP($B352,Daten!$A$67:$A$116,Daten!$Z$67:$Z$116),"") &amp; " " &amp; IF($A352&lt;=Daten!$B$8,LOOKUP($B352,Daten!$A$67:$A$116,Daten!$AA$67:$AA$116),"")</f>
        <v xml:space="preserve"> </v>
      </c>
      <c r="G357" s="100"/>
      <c r="H357" s="19" t="str">
        <f>IF($A352&lt;=Daten!$B$8,LOOKUP($B352,Daten!$A$118:$A$167,Daten!$Z$118:$Z$167),"") &amp; " " &amp; IF($A352&lt;=Daten!$B$8,LOOKUP($B352,Daten!$A$118:$A$167,Daten!$AA$118:$AA$167),"")</f>
        <v xml:space="preserve"> </v>
      </c>
      <c r="I357" s="100"/>
      <c r="J357" s="19" t="str">
        <f>IF($A352&lt;=Daten!$B$8,LOOKUP($B352,Daten!$A$169:$A$218,Daten!$Z$169:$Z$218),"") &amp; " " &amp; IF($A352&lt;=Daten!$B$8,LOOKUP($B352,Daten!$A$169:$A$218,Daten!$AA$169:$AA$218),"")</f>
        <v xml:space="preserve"> </v>
      </c>
      <c r="K357" s="100"/>
      <c r="L357" s="19" t="str">
        <f>IF($A352&lt;=Daten!$B$8,LOOKUP($B352,Daten!$A$220:$A$269,Daten!$Z$220:$Z$269),"") &amp; " " &amp; IF($A352&lt;=Daten!$B$8,LOOKUP($B352,Daten!$A$220:$A$269,Daten!$AA$220:$AA$269),"")</f>
        <v xml:space="preserve"> </v>
      </c>
      <c r="M357" s="100"/>
      <c r="N357" s="19" t="str">
        <f>IF($A352&lt;=Daten!$B$8,LOOKUP($B352,Daten!$A$271:$A$320,Daten!$Z$271:$Z$320),"") &amp; " " &amp; IF($A352&lt;=Daten!$B$8,LOOKUP($B352,Daten!$A$271:$A$320,Daten!$AA$271:$AA$320),"")</f>
        <v xml:space="preserve"> </v>
      </c>
      <c r="O357" s="100"/>
      <c r="P357" s="19" t="str">
        <f>IF($A352&lt;=Daten!$B$8,LOOKUP($B352,Daten!$A$322:$A$371,Daten!$Z$322:$Z$371),"") &amp; " " &amp; IF($A352&lt;=Daten!$B$8,LOOKUP($B352,Daten!$A$322:$A$371,Daten!$AA$322:$AA$371),"")</f>
        <v xml:space="preserve"> </v>
      </c>
    </row>
    <row r="358" spans="1:16" ht="12" hidden="1" customHeight="1" x14ac:dyDescent="0.2">
      <c r="A358" s="23"/>
      <c r="B358" s="15" t="str">
        <f>IF(AND($A352&lt;=Daten!$B$8,NOT(Daten!$B$11)),Daten!$D$10,"")</f>
        <v/>
      </c>
      <c r="C358" s="20" t="str">
        <f>IF(AND($A352&lt;=Daten!$B$8,NOT(Daten!$B$11)),LOOKUP($B352,Daten!$A$16:$A$65,Daten!$L$16:$L$65),"")</f>
        <v/>
      </c>
      <c r="D358" s="94" t="str">
        <f>IF($A352&lt;=Daten!$B$8,LOOKUP($B352,Daten!$A$16:$A$65,Daten!$E$16:$E$65),"")</f>
        <v/>
      </c>
      <c r="E358" s="20" t="str">
        <f>IF(AND($A352&lt;=Daten!$B$8,NOT(Daten!$B$11)),LOOKUP($B352,Daten!$A$67:$A$116,Daten!$L$67:$L$116),"")</f>
        <v/>
      </c>
      <c r="F358" s="94" t="str">
        <f>IF($A352&lt;=Daten!$B$8,LOOKUP($B352,Daten!$A$67:$A$116,Daten!$E$67:$E$116),"")</f>
        <v/>
      </c>
      <c r="G358" s="20" t="str">
        <f>IF(AND($A352&lt;=Daten!$B$8,NOT(Daten!$B$11)),LOOKUP($B352,Daten!$A$118:$A$167,Daten!$L$118:$L$167),"")</f>
        <v/>
      </c>
      <c r="H358" s="94" t="str">
        <f>IF($A352&lt;=Daten!$B$8,LOOKUP($B352,Daten!$A$118:$A$167,Daten!$E$118:$E$167),"")</f>
        <v/>
      </c>
      <c r="I358" s="20" t="str">
        <f>IF(AND($A352&lt;=Daten!$B$8,NOT(Daten!$B$11)),LOOKUP($B352,Daten!$A$169:$A$218,Daten!$L$169:$L$218),"")</f>
        <v/>
      </c>
      <c r="J358" s="94" t="str">
        <f>IF($A352&lt;=Daten!$B$8,LOOKUP($B352,Daten!$A$169:$A$218,Daten!$E$169:$E$218),"")</f>
        <v/>
      </c>
      <c r="K358" s="20" t="str">
        <f>IF(AND($A352&lt;=Daten!$B$8,NOT(Daten!$B$11)),LOOKUP($B352,Daten!$A$220:$A$269,Daten!$L$220:$L$269),"")</f>
        <v/>
      </c>
      <c r="L358" s="94" t="str">
        <f>IF($A352&lt;=Daten!$B$8,LOOKUP($B352,Daten!$A$220:$A$269,Daten!$E$220:$E$269),"")</f>
        <v/>
      </c>
      <c r="M358" s="20" t="str">
        <f>IF(AND($A352&lt;=Daten!$B$8,NOT(Daten!$B$11)),LOOKUP($B352,Daten!$A$271:$A$320,Daten!$L$271:$L$320),"")</f>
        <v/>
      </c>
      <c r="N358" s="94" t="str">
        <f>IF($A352&lt;=Daten!$B$8,LOOKUP($B352,Daten!$A$271:$A$320,Daten!$E$271:$E$320),"")</f>
        <v/>
      </c>
      <c r="O358" s="20" t="str">
        <f>IF(AND($A352&lt;=Daten!$B$8,NOT(Daten!$B$11)),LOOKUP($B352,Daten!$A$322:$A$371,Daten!$L$322:$L$371),"")</f>
        <v/>
      </c>
      <c r="P358" s="94" t="str">
        <f>IF($A352&lt;=Daten!$B$8,LOOKUP($B352,Daten!$A$322:$A$371,Daten!$E$322:$E$371),"")</f>
        <v/>
      </c>
    </row>
    <row r="359" spans="1:16" s="14" customFormat="1" ht="12" hidden="1" customHeight="1" x14ac:dyDescent="0.2">
      <c r="B359" s="15" t="str">
        <f>IF(AND($A352&lt;=Daten!$B$8,NOT(Daten!$B$11)),Daten!$E$10,"")</f>
        <v/>
      </c>
      <c r="C359" s="20" t="str">
        <f>IF(AND($A352&lt;=Daten!$B$8,NOT(Daten!$B$11)),LOOKUP($B352,Daten!$A$16:$A$65,Daten!$M$16:$M$65),"")</f>
        <v/>
      </c>
      <c r="D359" s="95"/>
      <c r="E359" s="20" t="str">
        <f>IF(AND($A352&lt;=Daten!$B$8,NOT(Daten!$B$11)),LOOKUP($B352,Daten!$A$67:$A$116,Daten!$M$67:$M$116),"")</f>
        <v/>
      </c>
      <c r="F359" s="95"/>
      <c r="G359" s="20" t="str">
        <f>IF(AND($A352&lt;=Daten!$B$8,NOT(Daten!$B$11)),LOOKUP($B352,Daten!$A$118:$A$167,Daten!$M$118:$M$167),"")</f>
        <v/>
      </c>
      <c r="H359" s="95"/>
      <c r="I359" s="20" t="str">
        <f>IF(AND($A352&lt;=Daten!$B$8,NOT(Daten!$B$11)),LOOKUP($B352,Daten!$A$169:$A$218,Daten!$M$169:$M$218),"")</f>
        <v/>
      </c>
      <c r="J359" s="95"/>
      <c r="K359" s="20" t="str">
        <f>IF(AND($A352&lt;=Daten!$B$8,NOT(Daten!$B$11)),LOOKUP($B352,Daten!$A$220:$A$269,Daten!$M$220:$M$269),"")</f>
        <v/>
      </c>
      <c r="L359" s="95"/>
      <c r="M359" s="20" t="str">
        <f>IF(AND($A352&lt;=Daten!$B$8,NOT(Daten!$B$11)),LOOKUP($B352,Daten!$A$271:$A$320,Daten!$M$271:$M$320),"")</f>
        <v/>
      </c>
      <c r="N359" s="95"/>
      <c r="O359" s="20" t="str">
        <f>IF(AND($A352&lt;=Daten!$B$8,NOT(Daten!$B$11)),LOOKUP($B352,Daten!$A$322:$A$371,Daten!$M$322:$M$371),"")</f>
        <v/>
      </c>
      <c r="P359" s="95"/>
    </row>
    <row r="360" spans="1:16" s="14" customFormat="1" ht="12" hidden="1" customHeight="1" x14ac:dyDescent="0.2">
      <c r="B360" s="15" t="str">
        <f>IF(AND($A352&lt;=Daten!$B$8,NOT(Daten!$B$11)),Daten!$F$10,"")</f>
        <v/>
      </c>
      <c r="C360" s="20" t="str">
        <f>IF(AND($A352&lt;=Daten!$B$8,NOT(Daten!$B$11)),LOOKUP($B352,Daten!$A$16:$A$65,Daten!$N$16:$N$65),"")</f>
        <v/>
      </c>
      <c r="D360" s="96"/>
      <c r="E360" s="20" t="str">
        <f>IF(AND($A352&lt;=Daten!$B$8,NOT(Daten!$B$11)),LOOKUP($B352,Daten!$A$67:$A$116,Daten!$N$67:$N$116),"")</f>
        <v/>
      </c>
      <c r="F360" s="96"/>
      <c r="G360" s="20" t="str">
        <f>IF(AND($A352&lt;=Daten!$B$8,NOT(Daten!$B$11)),LOOKUP($B352,Daten!$A$118:$A$167,Daten!$N$118:$N$167),"")</f>
        <v/>
      </c>
      <c r="H360" s="96"/>
      <c r="I360" s="20" t="str">
        <f>IF(AND($A352&lt;=Daten!$B$8,NOT(Daten!$B$11)),LOOKUP($B352,Daten!$A$169:$A$218,Daten!$N$169:$N$218),"")</f>
        <v/>
      </c>
      <c r="J360" s="96"/>
      <c r="K360" s="20" t="str">
        <f>IF(AND($A352&lt;=Daten!$B$8,NOT(Daten!$B$11)),LOOKUP($B352,Daten!$A$220:$A$269,Daten!$N$220:$N$269),"")</f>
        <v/>
      </c>
      <c r="L360" s="96"/>
      <c r="M360" s="20" t="str">
        <f>IF(AND($A352&lt;=Daten!$B$8,NOT(Daten!$B$11)),LOOKUP($B352,Daten!$A$271:$A$320,Daten!$N$271:$N$320),"")</f>
        <v/>
      </c>
      <c r="N360" s="96"/>
      <c r="O360" s="20" t="str">
        <f>IF(AND($A352&lt;=Daten!$B$8,NOT(Daten!$B$11)),LOOKUP($B352,Daten!$A$322:$A$371,Daten!$N$322:$N$371),"")</f>
        <v/>
      </c>
      <c r="P360" s="96"/>
    </row>
    <row r="361" spans="1:16" ht="12.75" hidden="1" customHeight="1" x14ac:dyDescent="0.2">
      <c r="A361" s="37">
        <v>41</v>
      </c>
      <c r="B361" s="80" t="str">
        <f>IF($A361&lt;=Daten!$B$8,Daten!$AP$9,"")</f>
        <v/>
      </c>
      <c r="C361" s="82" t="str">
        <f>IF(A361&lt;=Daten!$B$8,LOOKUP(B361,Daten!$A$16:$A$65,Daten!$C$16:$C$65),"")</f>
        <v/>
      </c>
      <c r="D361" s="11" t="str">
        <f>IF($A361&lt;=Daten!$B$8,LOOKUP($B361,Daten!$A$16:$A$65,Daten!$P$16:$P$65),"") &amp; " " &amp; IF($A361&lt;=Daten!$B$8,LOOKUP($B361,Daten!$A$16:$A$65,Daten!$Q$16:$Q$65),"")</f>
        <v xml:space="preserve"> </v>
      </c>
      <c r="E361" s="82" t="str">
        <f>IF($A361&lt;=Daten!$B$8,LOOKUP($B361,Daten!$A67:$A116,Daten!$C67:$C116),"")</f>
        <v/>
      </c>
      <c r="F361" s="11" t="str">
        <f>IF($A361&lt;=Daten!$B$8,LOOKUP($B361,Daten!$A$67:$A$116,Daten!$P$67:$P$116),"") &amp; " " &amp; IF($A361&lt;=Daten!$B$8,LOOKUP($B361,Daten!$A$67:$A$116,Daten!$Q$67:$Q$116),"")</f>
        <v xml:space="preserve"> </v>
      </c>
      <c r="G361" s="82" t="str">
        <f>IF($A361&lt;=Daten!$B$8,LOOKUP($B361,Daten!$A118:$A167,Daten!$C118:$C167),"")</f>
        <v/>
      </c>
      <c r="H361" s="11" t="str">
        <f>IF($A361&lt;=Daten!$B$8,LOOKUP($B361,Daten!$A$118:$A$167,Daten!$P$118:$P$167),"") &amp; " " &amp; IF($A361&lt;=Daten!$B$8,LOOKUP($B361,Daten!$A$118:$A$167,Daten!$Q$118:$Q$167),"")</f>
        <v xml:space="preserve"> </v>
      </c>
      <c r="I361" s="82" t="str">
        <f>IF($A361&lt;=Daten!$B$8,LOOKUP($B361,Daten!$A169:$A218,Daten!$C169:$C218),"")</f>
        <v/>
      </c>
      <c r="J361" s="11" t="str">
        <f>IF($A361&lt;=Daten!$B$8,LOOKUP($B361,Daten!$A$169:$A$218,Daten!$P$169:$P$218),"") &amp; " " &amp; IF($A361&lt;=Daten!$B$8,LOOKUP($B361,Daten!$A$169:$A$218,Daten!$Q$169:$Q$218),"")</f>
        <v xml:space="preserve"> </v>
      </c>
      <c r="K361" s="82" t="str">
        <f>IF($A361&lt;=Daten!$B$8,LOOKUP($B361,Daten!$A220:$A269,Daten!$C220:$C269),"")</f>
        <v/>
      </c>
      <c r="L361" s="11" t="str">
        <f>IF($A361&lt;=Daten!$B$8,LOOKUP($B361,Daten!$A$220:$A$269,Daten!$P$220:$P$269),"") &amp; " " &amp; IF($A361&lt;=Daten!$B$8,LOOKUP($B361,Daten!$A$220:$A$269,Daten!$Q$220:$Q$269),"")</f>
        <v xml:space="preserve"> </v>
      </c>
      <c r="M361" s="82" t="str">
        <f>IF($A361&lt;=Daten!$B$8,LOOKUP($B361,Daten!$A271:$A320,Daten!$C271:$C320),"")</f>
        <v/>
      </c>
      <c r="N361" s="11" t="str">
        <f>IF($A361&lt;=Daten!$B$8,LOOKUP($B361,Daten!$A$271:$A$320,Daten!$P$271:$P$320),"") &amp; " " &amp; IF($A361&lt;=Daten!$B$8,LOOKUP($B361,Daten!$A$271:$A$320,Daten!$Q$271:$Q$320),"")</f>
        <v xml:space="preserve"> </v>
      </c>
      <c r="O361" s="82" t="str">
        <f>IF($A361&lt;=Daten!$B$8,LOOKUP($B361,Daten!$A322:$A371,Daten!$C322:$C371),"")</f>
        <v/>
      </c>
      <c r="P361" s="11" t="str">
        <f>IF($A361&lt;=Daten!$B$8,LOOKUP($B361,Daten!$A$322:$A$371,Daten!$P$322:$P$371),"") &amp; " " &amp; IF($A361&lt;=Daten!$B$8,LOOKUP($B361,Daten!$A$322:$A$371,Daten!$Q$322:$Q$371),"")</f>
        <v xml:space="preserve"> </v>
      </c>
    </row>
    <row r="362" spans="1:16" ht="12.75" hidden="1" customHeight="1" x14ac:dyDescent="0.2">
      <c r="A362" s="38"/>
      <c r="B362" s="81"/>
      <c r="C362" s="83"/>
      <c r="D362" s="12" t="str">
        <f>IF($A361&lt;=Daten!$B$8,LOOKUP($B361,Daten!$A$16:$A$65,Daten!$R$16:$R$65),"") &amp; " " &amp; IF($A361&lt;=Daten!$B$8,LOOKUP($B361,Daten!$A$16:$A$65,Daten!$S$16:$S$65),"")</f>
        <v xml:space="preserve"> </v>
      </c>
      <c r="E362" s="83"/>
      <c r="F362" s="12" t="str">
        <f>IF($A361&lt;=Daten!$B$8,LOOKUP($B361,Daten!$A$67:$A$116,Daten!$R$67:$R$116),"") &amp; " " &amp; IF($A361&lt;=Daten!$B$8,LOOKUP($B361,Daten!$A$67:$A$116,Daten!$S$67:$S$116),"")</f>
        <v xml:space="preserve"> </v>
      </c>
      <c r="G362" s="83"/>
      <c r="H362" s="12" t="str">
        <f>IF($A361&lt;=Daten!$B$8,LOOKUP($B361,Daten!$A$118:$A$167,Daten!$R$118:$R$167),"") &amp; " " &amp; IF($A361&lt;=Daten!$B$8,LOOKUP($B361,Daten!$A$118:$A$167,Daten!$S$118:$S$167),"")</f>
        <v xml:space="preserve"> </v>
      </c>
      <c r="I362" s="83"/>
      <c r="J362" s="12" t="str">
        <f>IF($A361&lt;=Daten!$B$8,LOOKUP($B361,Daten!$A$169:$A$218,Daten!$R$169:$R$218),"") &amp; " " &amp; IF($A361&lt;=Daten!$B$8,LOOKUP($B361,Daten!$A$169:$A$218,Daten!$S$169:$S$218),"")</f>
        <v xml:space="preserve"> </v>
      </c>
      <c r="K362" s="83"/>
      <c r="L362" s="12" t="str">
        <f>IF($A361&lt;=Daten!$B$8,LOOKUP($B361,Daten!$A$220:$A$269,Daten!$R$220:$R$269),"") &amp; " " &amp; IF($A361&lt;=Daten!$B$8,LOOKUP($B361,Daten!$A$220:$A$269,Daten!$S$220:$S$269),"")</f>
        <v xml:space="preserve"> </v>
      </c>
      <c r="M362" s="83"/>
      <c r="N362" s="12" t="str">
        <f>IF($A361&lt;=Daten!$B$8,LOOKUP($B361,Daten!$A$271:$A$320,Daten!$R$271:$R$320),"") &amp; " " &amp; IF($A361&lt;=Daten!$B$8,LOOKUP($B361,Daten!$A$271:$A$320,Daten!$S$271:$S$320),"")</f>
        <v xml:space="preserve"> </v>
      </c>
      <c r="O362" s="83"/>
      <c r="P362" s="12" t="str">
        <f>IF($A361&lt;=Daten!$B$8,LOOKUP($B361,Daten!$A$322:$A$371,Daten!$R$322:$R$371),"") &amp; " " &amp; IF($A361&lt;=Daten!$B$8,LOOKUP($B361,Daten!$A$322:$A$371,Daten!$S$322:$S$371),"")</f>
        <v xml:space="preserve"> </v>
      </c>
    </row>
    <row r="363" spans="1:16" ht="12.75" hidden="1" customHeight="1" x14ac:dyDescent="0.2">
      <c r="A363" s="38"/>
      <c r="B363" s="81"/>
      <c r="C363" s="83"/>
      <c r="D363" s="12" t="str">
        <f>IF($A361&lt;=Daten!$B$8,LOOKUP($B361,Daten!$A$16:$A$65,Daten!$T$16:$T$65),"") &amp; " " &amp; IF($A361&lt;=Daten!$B$8,LOOKUP($B361,Daten!$A$16:$A$65,Daten!$U$16:$U$65),"")</f>
        <v xml:space="preserve"> </v>
      </c>
      <c r="E363" s="83"/>
      <c r="F363" s="12" t="str">
        <f>IF($A361&lt;=Daten!$B$8,LOOKUP($B361,Daten!$A$67:$A$116,Daten!$T$67:$T$116),"") &amp; " " &amp; IF($A361&lt;=Daten!$B$8,LOOKUP($B361,Daten!$A$67:$A$116,Daten!$U$67:$U$116),"")</f>
        <v xml:space="preserve"> </v>
      </c>
      <c r="G363" s="83"/>
      <c r="H363" s="12" t="str">
        <f>IF($A361&lt;=Daten!$B$8,LOOKUP($B361,Daten!$A$118:$A$167,Daten!$T$118:$T$167),"") &amp; " " &amp; IF($A361&lt;=Daten!$B$8,LOOKUP($B361,Daten!$A$118:$A$167,Daten!$U$118:$U$167),"")</f>
        <v xml:space="preserve"> </v>
      </c>
      <c r="I363" s="83"/>
      <c r="J363" s="12" t="str">
        <f>IF($A361&lt;=Daten!$B$8,LOOKUP($B361,Daten!$A$169:$A$218,Daten!$T$169:$T$218),"") &amp; " " &amp; IF($A361&lt;=Daten!$B$8,LOOKUP($B361,Daten!$A$169:$A$218,Daten!$U$169:$U$218),"")</f>
        <v xml:space="preserve"> </v>
      </c>
      <c r="K363" s="83"/>
      <c r="L363" s="12" t="str">
        <f>IF($A361&lt;=Daten!$B$8,LOOKUP($B361,Daten!$A$220:$A$269,Daten!$T$220:$T$269),"") &amp; " " &amp; IF($A361&lt;=Daten!$B$8,LOOKUP($B361,Daten!$A$220:$A$269,Daten!$U$220:$U$269),"")</f>
        <v xml:space="preserve"> </v>
      </c>
      <c r="M363" s="83"/>
      <c r="N363" s="12" t="str">
        <f>IF($A361&lt;=Daten!$B$8,LOOKUP($B361,Daten!$A$271:$A$320,Daten!$T$271:$T$320),"") &amp; " " &amp; IF($A361&lt;=Daten!$B$8,LOOKUP($B361,Daten!$A$271:$A$320,Daten!$U$271:$U$320),"")</f>
        <v xml:space="preserve"> </v>
      </c>
      <c r="O363" s="83"/>
      <c r="P363" s="12" t="str">
        <f>IF($A361&lt;=Daten!$B$8,LOOKUP($B361,Daten!$A$322:$A$371,Daten!$T$322:$T$371),"") &amp; " " &amp; IF($A361&lt;=Daten!$B$8,LOOKUP($B361,Daten!$A$322:$A$371,Daten!$U$322:$U$371),"")</f>
        <v xml:space="preserve"> </v>
      </c>
    </row>
    <row r="364" spans="1:16" ht="12.75" hidden="1" customHeight="1" x14ac:dyDescent="0.2">
      <c r="A364" s="38"/>
      <c r="B364" s="81"/>
      <c r="C364" s="83"/>
      <c r="D364" s="12" t="str">
        <f>IF($A361&lt;=Daten!$B$8,LOOKUP($B361,Daten!$A$16:$A$65,Daten!$V$16:$V$65),"") &amp; " " &amp; IF($A361&lt;=Daten!$B$8,LOOKUP($B361,Daten!$A$16:$A$65,Daten!$W$16:$W$65),"")</f>
        <v xml:space="preserve"> </v>
      </c>
      <c r="E364" s="83"/>
      <c r="F364" s="12" t="str">
        <f>IF($A361&lt;=Daten!$B$8,LOOKUP($B361,Daten!$A$67:$A$116,Daten!$V$67:$V$116),"") &amp; " " &amp; IF($A361&lt;=Daten!$B$8,LOOKUP($B361,Daten!$A$67:$A$116,Daten!$W$67:$W$116),"")</f>
        <v xml:space="preserve"> </v>
      </c>
      <c r="G364" s="83"/>
      <c r="H364" s="12" t="str">
        <f>IF($A361&lt;=Daten!$B$8,LOOKUP($B361,Daten!$A$118:$A$167,Daten!$V$118:$V$167),"") &amp; " " &amp; IF($A361&lt;=Daten!$B$8,LOOKUP($B361,Daten!$A$118:$A$167,Daten!$W$118:$W$167),"")</f>
        <v xml:space="preserve"> </v>
      </c>
      <c r="I364" s="83"/>
      <c r="J364" s="12" t="str">
        <f>IF($A361&lt;=Daten!$B$8,LOOKUP($B361,Daten!$A$169:$A$218,Daten!$V$169:$V$218),"") &amp; " " &amp; IF($A361&lt;=Daten!$B$8,LOOKUP($B361,Daten!$A$169:$A$218,Daten!$W$169:$W$218),"")</f>
        <v xml:space="preserve"> </v>
      </c>
      <c r="K364" s="83"/>
      <c r="L364" s="12" t="str">
        <f>IF($A361&lt;=Daten!$B$8,LOOKUP($B361,Daten!$A$220:$A$269,Daten!$V$220:$V$269),"") &amp; " " &amp; IF($A361&lt;=Daten!$B$8,LOOKUP($B361,Daten!$A$220:$A$269,Daten!$W$220:$W$269),"")</f>
        <v xml:space="preserve"> </v>
      </c>
      <c r="M364" s="83"/>
      <c r="N364" s="12" t="str">
        <f>IF($A361&lt;=Daten!$B$8,LOOKUP($B361,Daten!$A$271:$A$320,Daten!$V$271:$V$320),"") &amp; " " &amp; IF($A361&lt;=Daten!$B$8,LOOKUP($B361,Daten!$A$271:$A$320,Daten!$W$271:$W$320),"")</f>
        <v xml:space="preserve"> </v>
      </c>
      <c r="O364" s="83"/>
      <c r="P364" s="12" t="str">
        <f>IF($A361&lt;=Daten!$B$8,LOOKUP($B361,Daten!$A$322:$A$371,Daten!$V$322:$V$371),"") &amp; " " &amp; IF($A361&lt;=Daten!$B$8,LOOKUP($B361,Daten!$A$322:$A$371,Daten!$W$322:$W$371),"")</f>
        <v xml:space="preserve"> </v>
      </c>
    </row>
    <row r="365" spans="1:16" ht="12.75" hidden="1" customHeight="1" x14ac:dyDescent="0.2">
      <c r="A365" s="38"/>
      <c r="B365" s="81"/>
      <c r="C365" s="83"/>
      <c r="D365" s="12" t="str">
        <f>IF($A361&lt;=Daten!$B$8,LOOKUP($B361,Daten!$A$16:$A$65,Daten!$X$16:$X$65),"") &amp; " " &amp; IF($A361&lt;=Daten!$B$8,LOOKUP($B361,Daten!$A$16:$A$65,Daten!$Y$16:$Y$65),"")</f>
        <v xml:space="preserve"> </v>
      </c>
      <c r="E365" s="83"/>
      <c r="F365" s="12" t="str">
        <f>IF($A361&lt;=Daten!$B$8,LOOKUP($B361,Daten!$A$67:$A$116,Daten!$X$67:$X$116),"") &amp; " " &amp; IF($A361&lt;=Daten!$B$8,LOOKUP($B361,Daten!$A$67:$A$116,Daten!$Y$67:$Y$116),"")</f>
        <v xml:space="preserve"> </v>
      </c>
      <c r="G365" s="83"/>
      <c r="H365" s="12" t="str">
        <f>IF($A361&lt;=Daten!$B$8,LOOKUP($B361,Daten!$A$118:$A$167,Daten!$X$118:$X$167),"") &amp; " " &amp; IF($A361&lt;=Daten!$B$8,LOOKUP($B361,Daten!$A$118:$A$167,Daten!$Y$118:$Y$167),"")</f>
        <v xml:space="preserve"> </v>
      </c>
      <c r="I365" s="83"/>
      <c r="J365" s="12" t="str">
        <f>IF($A361&lt;=Daten!$B$8,LOOKUP($B361,Daten!$A$169:$A$218,Daten!$X$169:$X$218),"") &amp; " " &amp; IF($A361&lt;=Daten!$B$8,LOOKUP($B361,Daten!$A$169:$A$218,Daten!$Y$169:$Y$218),"")</f>
        <v xml:space="preserve"> </v>
      </c>
      <c r="K365" s="83"/>
      <c r="L365" s="12" t="str">
        <f>IF($A361&lt;=Daten!$B$8,LOOKUP($B361,Daten!$A$220:$A$269,Daten!$X$220:$X$269),"") &amp; " " &amp; IF($A361&lt;=Daten!$B$8,LOOKUP($B361,Daten!$A$220:$A$269,Daten!$Y$220:$Y$269),"")</f>
        <v xml:space="preserve"> </v>
      </c>
      <c r="M365" s="83"/>
      <c r="N365" s="12" t="str">
        <f>IF($A361&lt;=Daten!$B$8,LOOKUP($B361,Daten!$A$271:$A$320,Daten!$X$271:$X$320),"") &amp; " " &amp; IF($A361&lt;=Daten!$B$8,LOOKUP($B361,Daten!$A$271:$A$320,Daten!$Y$271:$Y$320),"")</f>
        <v xml:space="preserve"> </v>
      </c>
      <c r="O365" s="83"/>
      <c r="P365" s="12" t="str">
        <f>IF($A361&lt;=Daten!$B$8,LOOKUP($B361,Daten!$A$322:$A$371,Daten!$X$322:$X$371),"") &amp; " " &amp; IF($A361&lt;=Daten!$B$8,LOOKUP($B361,Daten!$A$322:$A$371,Daten!$Y$322:$Y$371),"")</f>
        <v xml:space="preserve"> </v>
      </c>
    </row>
    <row r="366" spans="1:16" ht="12.75" hidden="1" customHeight="1" x14ac:dyDescent="0.2">
      <c r="A366" s="38"/>
      <c r="B366" s="81"/>
      <c r="C366" s="84"/>
      <c r="D366" s="13" t="str">
        <f>IF($A361&lt;=Daten!$B$8,LOOKUP($B361,Daten!$A$16:$A$65,Daten!$Z$16:$Z$65),"") &amp; " " &amp; IF($A361&lt;=Daten!$B$8,LOOKUP($B361,Daten!$A$16:$A$65,Daten!$AA$16:$AA$65),"")</f>
        <v xml:space="preserve"> </v>
      </c>
      <c r="E366" s="84"/>
      <c r="F366" s="13" t="str">
        <f>IF($A361&lt;=Daten!$B$8,LOOKUP($B361,Daten!$A$67:$A$116,Daten!$Z$67:$Z$116),"") &amp; " " &amp; IF($A361&lt;=Daten!$B$8,LOOKUP($B361,Daten!$A$67:$A$116,Daten!$AA$67:$AA$116),"")</f>
        <v xml:space="preserve"> </v>
      </c>
      <c r="G366" s="84"/>
      <c r="H366" s="13" t="str">
        <f>IF($A361&lt;=Daten!$B$8,LOOKUP($B361,Daten!$A$118:$A$167,Daten!$Z$118:$Z$167),"") &amp; " " &amp; IF($A361&lt;=Daten!$B$8,LOOKUP($B361,Daten!$A$118:$A$167,Daten!$AA$118:$AA$167),"")</f>
        <v xml:space="preserve"> </v>
      </c>
      <c r="I366" s="84"/>
      <c r="J366" s="13" t="str">
        <f>IF($A361&lt;=Daten!$B$8,LOOKUP($B361,Daten!$A$169:$A$218,Daten!$Z$169:$Z$218),"") &amp; " " &amp; IF($A361&lt;=Daten!$B$8,LOOKUP($B361,Daten!$A$169:$A$218,Daten!$AA$169:$AA$218),"")</f>
        <v xml:space="preserve"> </v>
      </c>
      <c r="K366" s="84"/>
      <c r="L366" s="13" t="str">
        <f>IF($A361&lt;=Daten!$B$8,LOOKUP($B361,Daten!$A$220:$A$269,Daten!$Z$220:$Z$269),"") &amp; " " &amp; IF($A361&lt;=Daten!$B$8,LOOKUP($B361,Daten!$A$220:$A$269,Daten!$AA$220:$AA$269),"")</f>
        <v xml:space="preserve"> </v>
      </c>
      <c r="M366" s="84"/>
      <c r="N366" s="13" t="str">
        <f>IF($A361&lt;=Daten!$B$8,LOOKUP($B361,Daten!$A$271:$A$320,Daten!$Z$271:$Z$320),"") &amp; " " &amp; IF($A361&lt;=Daten!$B$8,LOOKUP($B361,Daten!$A$271:$A$320,Daten!$AA$271:$AA$320),"")</f>
        <v xml:space="preserve"> </v>
      </c>
      <c r="O366" s="84"/>
      <c r="P366" s="13" t="str">
        <f>IF($A361&lt;=Daten!$B$8,LOOKUP($B361,Daten!$A$322:$A$371,Daten!$Z$322:$Z$371),"") &amp; " " &amp; IF($A361&lt;=Daten!$B$8,LOOKUP($B361,Daten!$A$322:$A$371,Daten!$AA$322:$AA$371),"")</f>
        <v xml:space="preserve"> </v>
      </c>
    </row>
    <row r="367" spans="1:16" ht="12" hidden="1" customHeight="1" x14ac:dyDescent="0.2">
      <c r="A367" s="23"/>
      <c r="B367" s="15" t="str">
        <f>IF(AND($A361&lt;=Daten!$B$8,NOT(Daten!$B$11)),Daten!$D$10,"")</f>
        <v/>
      </c>
      <c r="C367" s="16" t="str">
        <f>IF(AND($A361&lt;=Daten!$B$8,NOT(Daten!$B$11)),LOOKUP($B361,Daten!$A$16:$A$65,Daten!$L$16:$L$65),"")</f>
        <v/>
      </c>
      <c r="D367" s="86" t="str">
        <f>IF($A361&lt;=Daten!$B$8,LOOKUP($B361,Daten!$A$16:$A$65,Daten!$E$16:$E$65),"")</f>
        <v/>
      </c>
      <c r="E367" s="16" t="str">
        <f>IF(AND($A361&lt;=Daten!$B$8,NOT(Daten!$B$11)),LOOKUP($B361,Daten!$A$67:$A$116,Daten!$L$67:$L$116),"")</f>
        <v/>
      </c>
      <c r="F367" s="86" t="str">
        <f>IF($A361&lt;=Daten!$B$8,LOOKUP($B361,Daten!$A$67:$A$116,Daten!$E$67:$E$116),"")</f>
        <v/>
      </c>
      <c r="G367" s="16" t="str">
        <f>IF(AND($A361&lt;=Daten!$B$8,NOT(Daten!$B$11)),LOOKUP($B361,Daten!$A$118:$A$167,Daten!$L$118:$L$167),"")</f>
        <v/>
      </c>
      <c r="H367" s="86" t="str">
        <f>IF($A361&lt;=Daten!$B$8,LOOKUP($B361,Daten!$A$118:$A$167,Daten!$E$118:$E$167),"")</f>
        <v/>
      </c>
      <c r="I367" s="16" t="str">
        <f>IF(AND($A361&lt;=Daten!$B$8,NOT(Daten!$B$11)),LOOKUP($B361,Daten!$A$169:$A$218,Daten!$L$169:$L$218),"")</f>
        <v/>
      </c>
      <c r="J367" s="86" t="str">
        <f>IF($A361&lt;=Daten!$B$8,LOOKUP($B361,Daten!$A$169:$A$218,Daten!$E$169:$E$218),"")</f>
        <v/>
      </c>
      <c r="K367" s="16" t="str">
        <f>IF(AND($A361&lt;=Daten!$B$8,NOT(Daten!$B$11)),LOOKUP($B361,Daten!$A$220:$A$269,Daten!$L$220:$L$269),"")</f>
        <v/>
      </c>
      <c r="L367" s="86" t="str">
        <f>IF($A361&lt;=Daten!$B$8,LOOKUP($B361,Daten!$A$220:$A$269,Daten!$E$220:$E$269),"")</f>
        <v/>
      </c>
      <c r="M367" s="16" t="str">
        <f>IF(AND($A361&lt;=Daten!$B$8,NOT(Daten!$B$11)),LOOKUP($B361,Daten!$A$271:$A$320,Daten!$L$271:$L$320),"")</f>
        <v/>
      </c>
      <c r="N367" s="86" t="str">
        <f>IF($A361&lt;=Daten!$B$8,LOOKUP($B361,Daten!$A$271:$A$320,Daten!$E$271:$E$320),"")</f>
        <v/>
      </c>
      <c r="O367" s="16" t="str">
        <f>IF(AND($A361&lt;=Daten!$B$8,NOT(Daten!$B$11)),LOOKUP($B361,Daten!$A$322:$A$371,Daten!$L$322:$L$371),"")</f>
        <v/>
      </c>
      <c r="P367" s="86" t="str">
        <f>IF($A361&lt;=Daten!$B$8,LOOKUP($B361,Daten!$A$322:$A$371,Daten!$E$322:$E$371),"")</f>
        <v/>
      </c>
    </row>
    <row r="368" spans="1:16" s="14" customFormat="1" ht="12" hidden="1" customHeight="1" x14ac:dyDescent="0.2">
      <c r="B368" s="15" t="str">
        <f>IF(AND($A361&lt;=Daten!$B$8,NOT(Daten!$B$11)),Daten!$E$10,"")</f>
        <v/>
      </c>
      <c r="C368" s="16" t="str">
        <f>IF(AND($A361&lt;=Daten!$B$8,NOT(Daten!$B$11)),LOOKUP($B361,Daten!$A$16:$A$65,Daten!$M$16:$M$65),"")</f>
        <v/>
      </c>
      <c r="D368" s="87"/>
      <c r="E368" s="16" t="str">
        <f>IF(AND($A361&lt;=Daten!$B$8,NOT(Daten!$B$11)),LOOKUP($B361,Daten!$A$67:$A$116,Daten!$M$67:$M$116),"")</f>
        <v/>
      </c>
      <c r="F368" s="87"/>
      <c r="G368" s="16" t="str">
        <f>IF(AND($A361&lt;=Daten!$B$8,NOT(Daten!$B$11)),LOOKUP($B361,Daten!$A$118:$A$167,Daten!$M$118:$M$167),"")</f>
        <v/>
      </c>
      <c r="H368" s="87"/>
      <c r="I368" s="16" t="str">
        <f>IF(AND($A361&lt;=Daten!$B$8,NOT(Daten!$B$11)),LOOKUP($B361,Daten!$A$169:$A$218,Daten!$M$169:$M$218),"")</f>
        <v/>
      </c>
      <c r="J368" s="87"/>
      <c r="K368" s="16" t="str">
        <f>IF(AND($A361&lt;=Daten!$B$8,NOT(Daten!$B$11)),LOOKUP($B361,Daten!$A$220:$A$269,Daten!$M$220:$M$269),"")</f>
        <v/>
      </c>
      <c r="L368" s="87"/>
      <c r="M368" s="16" t="str">
        <f>IF(AND($A361&lt;=Daten!$B$8,NOT(Daten!$B$11)),LOOKUP($B361,Daten!$A$271:$A$320,Daten!$M$271:$M$320),"")</f>
        <v/>
      </c>
      <c r="N368" s="87"/>
      <c r="O368" s="16" t="str">
        <f>IF(AND($A361&lt;=Daten!$B$8,NOT(Daten!$B$11)),LOOKUP($B361,Daten!$A$322:$A$371,Daten!$M$322:$M$371),"")</f>
        <v/>
      </c>
      <c r="P368" s="87"/>
    </row>
    <row r="369" spans="1:16" s="14" customFormat="1" ht="12" hidden="1" customHeight="1" x14ac:dyDescent="0.2">
      <c r="B369" s="15" t="str">
        <f>IF(AND($A361&lt;=Daten!$B$8,NOT(Daten!$B$11)),Daten!$F$10,"")</f>
        <v/>
      </c>
      <c r="C369" s="16" t="str">
        <f>IF(AND($A361&lt;=Daten!$B$8,NOT(Daten!$B$11)),LOOKUP($B361,Daten!$A$16:$A$65,Daten!$N$16:$N$65),"")</f>
        <v/>
      </c>
      <c r="D369" s="88"/>
      <c r="E369" s="16" t="str">
        <f>IF(AND($A361&lt;=Daten!$B$8,NOT(Daten!$B$11)),LOOKUP($B361,Daten!$A$67:$A$116,Daten!$N$67:$N$116),"")</f>
        <v/>
      </c>
      <c r="F369" s="88"/>
      <c r="G369" s="16" t="str">
        <f>IF(AND($A361&lt;=Daten!$B$8,NOT(Daten!$B$11)),LOOKUP($B361,Daten!$A$118:$A$167,Daten!$N$118:$N$167),"")</f>
        <v/>
      </c>
      <c r="H369" s="88"/>
      <c r="I369" s="16" t="str">
        <f>IF(AND($A361&lt;=Daten!$B$8,NOT(Daten!$B$11)),LOOKUP($B361,Daten!$A$169:$A$218,Daten!$N$169:$N$218),"")</f>
        <v/>
      </c>
      <c r="J369" s="88"/>
      <c r="K369" s="16" t="str">
        <f>IF(AND($A361&lt;=Daten!$B$8,NOT(Daten!$B$11)),LOOKUP($B361,Daten!$A$220:$A$269,Daten!$N$220:$N$269),"")</f>
        <v/>
      </c>
      <c r="L369" s="88"/>
      <c r="M369" s="16" t="str">
        <f>IF(AND($A361&lt;=Daten!$B$8,NOT(Daten!$B$11)),LOOKUP($B361,Daten!$A$271:$A$320,Daten!$N$271:$N$320),"")</f>
        <v/>
      </c>
      <c r="N369" s="88"/>
      <c r="O369" s="16" t="str">
        <f>IF(AND($A361&lt;=Daten!$B$8,NOT(Daten!$B$11)),LOOKUP($B361,Daten!$A$322:$A$371,Daten!$N$322:$N$371),"")</f>
        <v/>
      </c>
      <c r="P369" s="88"/>
    </row>
    <row r="370" spans="1:16" ht="12.75" hidden="1" customHeight="1" x14ac:dyDescent="0.2">
      <c r="A370" s="37">
        <v>42</v>
      </c>
      <c r="B370" s="80" t="str">
        <f>IF($A370&lt;=Daten!$B$8,Daten!$AQ$9,"")</f>
        <v/>
      </c>
      <c r="C370" s="91" t="str">
        <f>IF($A370&lt;=Daten!$B$8,LOOKUP($B370,Daten!$A$16:$A$65,Daten!$C16:$C65),"")</f>
        <v/>
      </c>
      <c r="D370" s="17" t="str">
        <f>IF($A370&lt;=Daten!$B$8,LOOKUP($B370,Daten!$A$16:$A$65,Daten!$P$16:$P$65),"") &amp; " " &amp; IF($A370&lt;=Daten!$B$8,LOOKUP($B370,Daten!$A$16:$A$65,Daten!$Q$16:$Q$65),"")</f>
        <v xml:space="preserve"> </v>
      </c>
      <c r="E370" s="91" t="str">
        <f>IF($A370&lt;=Daten!$B$8,LOOKUP($B370,Daten!$A67:$A116,Daten!$C67:$C116),"")</f>
        <v/>
      </c>
      <c r="F370" s="17" t="str">
        <f>IF($A370&lt;=Daten!$B$8,LOOKUP($B370,Daten!$A$67:$A$116,Daten!$P$67:$P$116),"") &amp; " " &amp; IF($A370&lt;=Daten!$B$8,LOOKUP($B370,Daten!$A$67:$A$116,Daten!$Q$67:$Q$116),"")</f>
        <v xml:space="preserve"> </v>
      </c>
      <c r="G370" s="91" t="str">
        <f>IF($A370&lt;=Daten!$B$8,LOOKUP($B370,Daten!$A118:$A167,Daten!$C118:$C167),"")</f>
        <v/>
      </c>
      <c r="H370" s="17" t="str">
        <f>IF($A370&lt;=Daten!$B$8,LOOKUP($B370,Daten!$A$118:$A$167,Daten!$P$118:$P$167),"") &amp; " " &amp; IF($A370&lt;=Daten!$B$8,LOOKUP($B370,Daten!$A$118:$A$167,Daten!$Q$118:$Q$167),"")</f>
        <v xml:space="preserve"> </v>
      </c>
      <c r="I370" s="91" t="str">
        <f>IF($A370&lt;=Daten!$B$8,LOOKUP($B370,Daten!$A169:$A218,Daten!$C169:$C218),"")</f>
        <v/>
      </c>
      <c r="J370" s="17" t="str">
        <f>IF($A370&lt;=Daten!$B$8,LOOKUP($B370,Daten!$A$169:$A$218,Daten!$P$169:$P$218),"") &amp; " " &amp; IF($A370&lt;=Daten!$B$8,LOOKUP($B370,Daten!$A$169:$A$218,Daten!$Q$169:$Q$218),"")</f>
        <v xml:space="preserve"> </v>
      </c>
      <c r="K370" s="91" t="str">
        <f>IF($A370&lt;=Daten!$B$8,LOOKUP($B370,Daten!$A220:$A269,Daten!$C220:$C269),"")</f>
        <v/>
      </c>
      <c r="L370" s="17" t="str">
        <f>IF($A370&lt;=Daten!$B$8,LOOKUP($B370,Daten!$A$220:$A$269,Daten!$P$220:$P$269),"") &amp; " " &amp; IF($A370&lt;=Daten!$B$8,LOOKUP($B370,Daten!$A$220:$A$269,Daten!$Q$220:$Q$269),"")</f>
        <v xml:space="preserve"> </v>
      </c>
      <c r="M370" s="91" t="str">
        <f>IF($A370&lt;=Daten!$B$8,LOOKUP($B370,Daten!$A271:$A320,Daten!$C271:$C320),"")</f>
        <v/>
      </c>
      <c r="N370" s="17" t="str">
        <f>IF($A370&lt;=Daten!$B$8,LOOKUP($B370,Daten!$A$271:$A$320,Daten!$P$271:$P$320),"") &amp; " " &amp; IF($A370&lt;=Daten!$B$8,LOOKUP($B370,Daten!$A$271:$A$320,Daten!$Q$271:$Q$320),"")</f>
        <v xml:space="preserve"> </v>
      </c>
      <c r="O370" s="91" t="str">
        <f>IF($A370&lt;=Daten!$B$8,LOOKUP($B370,Daten!$A322:$A371,Daten!$C322:$C371),"")</f>
        <v/>
      </c>
      <c r="P370" s="17" t="str">
        <f>IF($A370&lt;=Daten!$B$8,LOOKUP($B370,Daten!$A$322:$A$371,Daten!$P$322:$P$371),"") &amp; " " &amp; IF($A370&lt;=Daten!$B$8,LOOKUP($B370,Daten!$A$322:$A$371,Daten!$Q$322:$Q$371),"")</f>
        <v xml:space="preserve"> </v>
      </c>
    </row>
    <row r="371" spans="1:16" ht="12.75" hidden="1" customHeight="1" x14ac:dyDescent="0.2">
      <c r="A371" s="38"/>
      <c r="B371" s="81"/>
      <c r="C371" s="92"/>
      <c r="D371" s="18" t="str">
        <f>IF($A370&lt;=Daten!$B$8,LOOKUP($B370,Daten!$A$16:$A$65,Daten!$R$16:$R$65),"") &amp; " " &amp; IF($A370&lt;=Daten!$B$8,LOOKUP($B370,Daten!$A$16:$A$65,Daten!$S$16:$S$65),"")</f>
        <v xml:space="preserve"> </v>
      </c>
      <c r="E371" s="92"/>
      <c r="F371" s="18" t="str">
        <f>IF($A370&lt;=Daten!$B$8,LOOKUP($B370,Daten!$A$67:$A$116,Daten!$R$67:$R$116),"") &amp; " " &amp; IF($A370&lt;=Daten!$B$8,LOOKUP($B370,Daten!$A$67:$A$116,Daten!$S$67:$S$116),"")</f>
        <v xml:space="preserve"> </v>
      </c>
      <c r="G371" s="92"/>
      <c r="H371" s="18" t="str">
        <f>IF($A370&lt;=Daten!$B$8,LOOKUP($B370,Daten!$A$118:$A$167,Daten!$R$118:$R$167),"") &amp; " " &amp; IF($A370&lt;=Daten!$B$8,LOOKUP($B370,Daten!$A$118:$A$167,Daten!$S$118:$S$167),"")</f>
        <v xml:space="preserve"> </v>
      </c>
      <c r="I371" s="92"/>
      <c r="J371" s="18" t="str">
        <f>IF($A370&lt;=Daten!$B$8,LOOKUP($B370,Daten!$A$169:$A$218,Daten!$R$169:$R$218),"") &amp; " " &amp; IF($A370&lt;=Daten!$B$8,LOOKUP($B370,Daten!$A$169:$A$218,Daten!$S$169:$S$218),"")</f>
        <v xml:space="preserve"> </v>
      </c>
      <c r="K371" s="92"/>
      <c r="L371" s="18" t="str">
        <f>IF($A370&lt;=Daten!$B$8,LOOKUP($B370,Daten!$A$220:$A$269,Daten!$R$220:$R$269),"") &amp; " " &amp; IF($A370&lt;=Daten!$B$8,LOOKUP($B370,Daten!$A$220:$A$269,Daten!$S$220:$S$269),"")</f>
        <v xml:space="preserve"> </v>
      </c>
      <c r="M371" s="92"/>
      <c r="N371" s="18" t="str">
        <f>IF($A370&lt;=Daten!$B$8,LOOKUP($B370,Daten!$A$271:$A$320,Daten!$R$271:$R$320),"") &amp; " " &amp; IF($A370&lt;=Daten!$B$8,LOOKUP($B370,Daten!$A$271:$A$320,Daten!$S$271:$S$320),"")</f>
        <v xml:space="preserve"> </v>
      </c>
      <c r="O371" s="92"/>
      <c r="P371" s="18" t="str">
        <f>IF($A370&lt;=Daten!$B$8,LOOKUP($B370,Daten!$A$322:$A$371,Daten!$R$322:$R$371),"") &amp; " " &amp; IF($A370&lt;=Daten!$B$8,LOOKUP($B370,Daten!$A$322:$A$371,Daten!$S$322:$S$371),"")</f>
        <v xml:space="preserve"> </v>
      </c>
    </row>
    <row r="372" spans="1:16" ht="12.75" hidden="1" customHeight="1" x14ac:dyDescent="0.2">
      <c r="A372" s="38"/>
      <c r="B372" s="81"/>
      <c r="C372" s="92"/>
      <c r="D372" s="18" t="str">
        <f>IF($A370&lt;=Daten!$B$8,LOOKUP($B370,Daten!$A$16:$A$65,Daten!$T$16:$T$65),"") &amp; " " &amp; IF($A370&lt;=Daten!$B$8,LOOKUP($B370,Daten!$A$16:$A$65,Daten!$U$16:$U$65),"")</f>
        <v xml:space="preserve"> </v>
      </c>
      <c r="E372" s="92"/>
      <c r="F372" s="18" t="str">
        <f>IF($A370&lt;=Daten!$B$8,LOOKUP($B370,Daten!$A$67:$A$116,Daten!$T$67:$T$116),"") &amp; " " &amp; IF($A370&lt;=Daten!$B$8,LOOKUP($B370,Daten!$A$67:$A$116,Daten!$U$67:$U$116),"")</f>
        <v xml:space="preserve"> </v>
      </c>
      <c r="G372" s="92"/>
      <c r="H372" s="18" t="str">
        <f>IF($A370&lt;=Daten!$B$8,LOOKUP($B370,Daten!$A$118:$A$167,Daten!$T$118:$T$167),"") &amp; " " &amp; IF($A370&lt;=Daten!$B$8,LOOKUP($B370,Daten!$A$118:$A$167,Daten!$U$118:$U$167),"")</f>
        <v xml:space="preserve"> </v>
      </c>
      <c r="I372" s="92"/>
      <c r="J372" s="18" t="str">
        <f>IF($A370&lt;=Daten!$B$8,LOOKUP($B370,Daten!$A$169:$A$218,Daten!$T$169:$T$218),"") &amp; " " &amp; IF($A370&lt;=Daten!$B$8,LOOKUP($B370,Daten!$A$169:$A$218,Daten!$U$169:$U$218),"")</f>
        <v xml:space="preserve"> </v>
      </c>
      <c r="K372" s="92"/>
      <c r="L372" s="18" t="str">
        <f>IF($A370&lt;=Daten!$B$8,LOOKUP($B370,Daten!$A$220:$A$269,Daten!$T$220:$T$269),"") &amp; " " &amp; IF($A370&lt;=Daten!$B$8,LOOKUP($B370,Daten!$A$220:$A$269,Daten!$U$220:$U$269),"")</f>
        <v xml:space="preserve"> </v>
      </c>
      <c r="M372" s="92"/>
      <c r="N372" s="18" t="str">
        <f>IF($A370&lt;=Daten!$B$8,LOOKUP($B370,Daten!$A$271:$A$320,Daten!$T$271:$T$320),"") &amp; " " &amp; IF($A370&lt;=Daten!$B$8,LOOKUP($B370,Daten!$A$271:$A$320,Daten!$U$271:$U$320),"")</f>
        <v xml:space="preserve"> </v>
      </c>
      <c r="O372" s="92"/>
      <c r="P372" s="18" t="str">
        <f>IF($A370&lt;=Daten!$B$8,LOOKUP($B370,Daten!$A$322:$A$371,Daten!$T$322:$T$371),"") &amp; " " &amp; IF($A370&lt;=Daten!$B$8,LOOKUP($B370,Daten!$A$322:$A$371,Daten!$U$322:$U$371),"")</f>
        <v xml:space="preserve"> </v>
      </c>
    </row>
    <row r="373" spans="1:16" ht="12.75" hidden="1" customHeight="1" x14ac:dyDescent="0.2">
      <c r="A373" s="38"/>
      <c r="B373" s="81"/>
      <c r="C373" s="92"/>
      <c r="D373" s="18" t="str">
        <f>IF($A370&lt;=Daten!$B$8,LOOKUP($B370,Daten!$A$16:$A$65,Daten!$V$16:$V$65),"") &amp; " " &amp; IF($A370&lt;=Daten!$B$8,LOOKUP($B370,Daten!$A$16:$A$65,Daten!$W$16:$W$65),"")</f>
        <v xml:space="preserve"> </v>
      </c>
      <c r="E373" s="92"/>
      <c r="F373" s="18" t="str">
        <f>IF($A370&lt;=Daten!$B$8,LOOKUP($B370,Daten!$A$67:$A$116,Daten!$V$67:$V$116),"") &amp; " " &amp; IF($A370&lt;=Daten!$B$8,LOOKUP($B370,Daten!$A$67:$A$116,Daten!$W$67:$W$116),"")</f>
        <v xml:space="preserve"> </v>
      </c>
      <c r="G373" s="92"/>
      <c r="H373" s="18" t="str">
        <f>IF($A370&lt;=Daten!$B$8,LOOKUP($B370,Daten!$A$118:$A$167,Daten!$V$118:$V$167),"") &amp; " " &amp; IF($A370&lt;=Daten!$B$8,LOOKUP($B370,Daten!$A$118:$A$167,Daten!$W$118:$W$167),"")</f>
        <v xml:space="preserve"> </v>
      </c>
      <c r="I373" s="92"/>
      <c r="J373" s="18" t="str">
        <f>IF($A370&lt;=Daten!$B$8,LOOKUP($B370,Daten!$A$169:$A$218,Daten!$V$169:$V$218),"") &amp; " " &amp; IF($A370&lt;=Daten!$B$8,LOOKUP($B370,Daten!$A$169:$A$218,Daten!$W$169:$W$218),"")</f>
        <v xml:space="preserve"> </v>
      </c>
      <c r="K373" s="92"/>
      <c r="L373" s="18" t="str">
        <f>IF($A370&lt;=Daten!$B$8,LOOKUP($B370,Daten!$A$220:$A$269,Daten!$V$220:$V$269),"") &amp; " " &amp; IF($A370&lt;=Daten!$B$8,LOOKUP($B370,Daten!$A$220:$A$269,Daten!$W$220:$W$269),"")</f>
        <v xml:space="preserve"> </v>
      </c>
      <c r="M373" s="92"/>
      <c r="N373" s="18" t="str">
        <f>IF($A370&lt;=Daten!$B$8,LOOKUP($B370,Daten!$A$271:$A$320,Daten!$V$271:$V$320),"") &amp; " " &amp; IF($A370&lt;=Daten!$B$8,LOOKUP($B370,Daten!$A$271:$A$320,Daten!$W$271:$W$320),"")</f>
        <v xml:space="preserve"> </v>
      </c>
      <c r="O373" s="92"/>
      <c r="P373" s="18" t="str">
        <f>IF($A370&lt;=Daten!$B$8,LOOKUP($B370,Daten!$A$322:$A$371,Daten!$V$322:$V$371),"") &amp; " " &amp; IF($A370&lt;=Daten!$B$8,LOOKUP($B370,Daten!$A$322:$A$371,Daten!$W$322:$W$371),"")</f>
        <v xml:space="preserve"> </v>
      </c>
    </row>
    <row r="374" spans="1:16" ht="12.75" hidden="1" customHeight="1" x14ac:dyDescent="0.2">
      <c r="A374" s="38"/>
      <c r="B374" s="81"/>
      <c r="C374" s="92"/>
      <c r="D374" s="18" t="str">
        <f>IF($A370&lt;=Daten!$B$8,LOOKUP($B370,Daten!$A$16:$A$65,Daten!$X$16:$X$65),"") &amp; " " &amp; IF($A370&lt;=Daten!$B$8,LOOKUP($B370,Daten!$A$16:$A$65,Daten!$Y$16:$Y$65),"")</f>
        <v xml:space="preserve"> </v>
      </c>
      <c r="E374" s="92"/>
      <c r="F374" s="18" t="str">
        <f>IF($A370&lt;=Daten!$B$8,LOOKUP($B370,Daten!$A$67:$A$116,Daten!$X$67:$X$116),"") &amp; " " &amp; IF($A370&lt;=Daten!$B$8,LOOKUP($B370,Daten!$A$67:$A$116,Daten!$Y$67:$Y$116),"")</f>
        <v xml:space="preserve"> </v>
      </c>
      <c r="G374" s="92"/>
      <c r="H374" s="18" t="str">
        <f>IF($A370&lt;=Daten!$B$8,LOOKUP($B370,Daten!$A$118:$A$167,Daten!$X$118:$X$167),"") &amp; " " &amp; IF($A370&lt;=Daten!$B$8,LOOKUP($B370,Daten!$A$118:$A$167,Daten!$Y$118:$Y$167),"")</f>
        <v xml:space="preserve"> </v>
      </c>
      <c r="I374" s="92"/>
      <c r="J374" s="18" t="str">
        <f>IF($A370&lt;=Daten!$B$8,LOOKUP($B370,Daten!$A$169:$A$218,Daten!$X$169:$X$218),"") &amp; " " &amp; IF($A370&lt;=Daten!$B$8,LOOKUP($B370,Daten!$A$169:$A$218,Daten!$Y$169:$Y$218),"")</f>
        <v xml:space="preserve"> </v>
      </c>
      <c r="K374" s="92"/>
      <c r="L374" s="18" t="str">
        <f>IF($A370&lt;=Daten!$B$8,LOOKUP($B370,Daten!$A$220:$A$269,Daten!$X$220:$X$269),"") &amp; " " &amp; IF($A370&lt;=Daten!$B$8,LOOKUP($B370,Daten!$A$220:$A$269,Daten!$Y$220:$Y$269),"")</f>
        <v xml:space="preserve"> </v>
      </c>
      <c r="M374" s="92"/>
      <c r="N374" s="18" t="str">
        <f>IF($A370&lt;=Daten!$B$8,LOOKUP($B370,Daten!$A$271:$A$320,Daten!$X$271:$X$320),"") &amp; " " &amp; IF($A370&lt;=Daten!$B$8,LOOKUP($B370,Daten!$A$271:$A$320,Daten!$Y$271:$Y$320),"")</f>
        <v xml:space="preserve"> </v>
      </c>
      <c r="O374" s="92"/>
      <c r="P374" s="18" t="str">
        <f>IF($A370&lt;=Daten!$B$8,LOOKUP($B370,Daten!$A$322:$A$371,Daten!$X$322:$X$371),"") &amp; " " &amp; IF($A370&lt;=Daten!$B$8,LOOKUP($B370,Daten!$A$322:$A$371,Daten!$Y$322:$Y$371),"")</f>
        <v xml:space="preserve"> </v>
      </c>
    </row>
    <row r="375" spans="1:16" ht="12.75" hidden="1" customHeight="1" x14ac:dyDescent="0.2">
      <c r="A375" s="38"/>
      <c r="B375" s="81"/>
      <c r="C375" s="100"/>
      <c r="D375" s="19" t="str">
        <f>IF($A370&lt;=Daten!$B$8,LOOKUP($B370,Daten!$A$16:$A$65,Daten!$Z$16:$Z$65),"") &amp; " " &amp; IF($A370&lt;=Daten!$B$8,LOOKUP($B370,Daten!$A$16:$A$65,Daten!$AA$16:$AA$65),"")</f>
        <v xml:space="preserve"> </v>
      </c>
      <c r="E375" s="100"/>
      <c r="F375" s="19" t="str">
        <f>IF($A370&lt;=Daten!$B$8,LOOKUP($B370,Daten!$A$67:$A$116,Daten!$Z$67:$Z$116),"") &amp; " " &amp; IF($A370&lt;=Daten!$B$8,LOOKUP($B370,Daten!$A$67:$A$116,Daten!$AA$67:$AA$116),"")</f>
        <v xml:space="preserve"> </v>
      </c>
      <c r="G375" s="100"/>
      <c r="H375" s="19" t="str">
        <f>IF($A370&lt;=Daten!$B$8,LOOKUP($B370,Daten!$A$118:$A$167,Daten!$Z$118:$Z$167),"") &amp; " " &amp; IF($A370&lt;=Daten!$B$8,LOOKUP($B370,Daten!$A$118:$A$167,Daten!$AA$118:$AA$167),"")</f>
        <v xml:space="preserve"> </v>
      </c>
      <c r="I375" s="100"/>
      <c r="J375" s="19" t="str">
        <f>IF($A370&lt;=Daten!$B$8,LOOKUP($B370,Daten!$A$169:$A$218,Daten!$Z$169:$Z$218),"") &amp; " " &amp; IF($A370&lt;=Daten!$B$8,LOOKUP($B370,Daten!$A$169:$A$218,Daten!$AA$169:$AA$218),"")</f>
        <v xml:space="preserve"> </v>
      </c>
      <c r="K375" s="100"/>
      <c r="L375" s="19" t="str">
        <f>IF($A370&lt;=Daten!$B$8,LOOKUP($B370,Daten!$A$220:$A$269,Daten!$Z$220:$Z$269),"") &amp; " " &amp; IF($A370&lt;=Daten!$B$8,LOOKUP($B370,Daten!$A$220:$A$269,Daten!$AA$220:$AA$269),"")</f>
        <v xml:space="preserve"> </v>
      </c>
      <c r="M375" s="100"/>
      <c r="N375" s="19" t="str">
        <f>IF($A370&lt;=Daten!$B$8,LOOKUP($B370,Daten!$A$271:$A$320,Daten!$Z$271:$Z$320),"") &amp; " " &amp; IF($A370&lt;=Daten!$B$8,LOOKUP($B370,Daten!$A$271:$A$320,Daten!$AA$271:$AA$320),"")</f>
        <v xml:space="preserve"> </v>
      </c>
      <c r="O375" s="100"/>
      <c r="P375" s="19" t="str">
        <f>IF($A370&lt;=Daten!$B$8,LOOKUP($B370,Daten!$A$322:$A$371,Daten!$Z$322:$Z$371),"") &amp; " " &amp; IF($A370&lt;=Daten!$B$8,LOOKUP($B370,Daten!$A$322:$A$371,Daten!$AA$322:$AA$371),"")</f>
        <v xml:space="preserve"> </v>
      </c>
    </row>
    <row r="376" spans="1:16" ht="12" hidden="1" customHeight="1" x14ac:dyDescent="0.2">
      <c r="A376" s="23"/>
      <c r="B376" s="15" t="str">
        <f>IF(AND($A370&lt;=Daten!$B$8,NOT(Daten!$B$11)),Daten!$D$10,"")</f>
        <v/>
      </c>
      <c r="C376" s="20" t="str">
        <f>IF(AND($A370&lt;=Daten!$B$8,NOT(Daten!$B$11)),LOOKUP($B370,Daten!$A$16:$A$65,Daten!$L$16:$L$65),"")</f>
        <v/>
      </c>
      <c r="D376" s="94" t="str">
        <f>IF($A370&lt;=Daten!$B$8,LOOKUP($B370,Daten!$A$16:$A$65,Daten!$E$16:$E$65),"")</f>
        <v/>
      </c>
      <c r="E376" s="20" t="str">
        <f>IF(AND($A370&lt;=Daten!$B$8,NOT(Daten!$B$11)),LOOKUP($B370,Daten!$A$67:$A$116,Daten!$L$67:$L$116),"")</f>
        <v/>
      </c>
      <c r="F376" s="94" t="str">
        <f>IF($A370&lt;=Daten!$B$8,LOOKUP($B370,Daten!$A$67:$A$116,Daten!$E$67:$E$116),"")</f>
        <v/>
      </c>
      <c r="G376" s="20" t="str">
        <f>IF(AND($A370&lt;=Daten!$B$8,NOT(Daten!$B$11)),LOOKUP($B370,Daten!$A$118:$A$167,Daten!$L$118:$L$167),"")</f>
        <v/>
      </c>
      <c r="H376" s="94" t="str">
        <f>IF($A370&lt;=Daten!$B$8,LOOKUP($B370,Daten!$A$118:$A$167,Daten!$E$118:$E$167),"")</f>
        <v/>
      </c>
      <c r="I376" s="20" t="str">
        <f>IF(AND($A370&lt;=Daten!$B$8,NOT(Daten!$B$11)),LOOKUP($B370,Daten!$A$169:$A$218,Daten!$L$169:$L$218),"")</f>
        <v/>
      </c>
      <c r="J376" s="94" t="str">
        <f>IF($A370&lt;=Daten!$B$8,LOOKUP($B370,Daten!$A$169:$A$218,Daten!$E$169:$E$218),"")</f>
        <v/>
      </c>
      <c r="K376" s="20" t="str">
        <f>IF(AND($A370&lt;=Daten!$B$8,NOT(Daten!$B$11)),LOOKUP($B370,Daten!$A$220:$A$269,Daten!$L$220:$L$269),"")</f>
        <v/>
      </c>
      <c r="L376" s="94" t="str">
        <f>IF($A370&lt;=Daten!$B$8,LOOKUP($B370,Daten!$A$220:$A$269,Daten!$E$220:$E$269),"")</f>
        <v/>
      </c>
      <c r="M376" s="20" t="str">
        <f>IF(AND($A370&lt;=Daten!$B$8,NOT(Daten!$B$11)),LOOKUP($B370,Daten!$A$271:$A$320,Daten!$L$271:$L$320),"")</f>
        <v/>
      </c>
      <c r="N376" s="94" t="str">
        <f>IF($A370&lt;=Daten!$B$8,LOOKUP($B370,Daten!$A$271:$A$320,Daten!$E$271:$E$320),"")</f>
        <v/>
      </c>
      <c r="O376" s="20" t="str">
        <f>IF(AND($A370&lt;=Daten!$B$8,NOT(Daten!$B$11)),LOOKUP($B370,Daten!$A$322:$A$371,Daten!$L$322:$L$371),"")</f>
        <v/>
      </c>
      <c r="P376" s="94" t="str">
        <f>IF($A370&lt;=Daten!$B$8,LOOKUP($B370,Daten!$A$322:$A$371,Daten!$E$322:$E$371),"")</f>
        <v/>
      </c>
    </row>
    <row r="377" spans="1:16" s="14" customFormat="1" ht="12" hidden="1" customHeight="1" x14ac:dyDescent="0.2">
      <c r="B377" s="15" t="str">
        <f>IF(AND($A370&lt;=Daten!$B$8,NOT(Daten!$B$11)),Daten!$E$10,"")</f>
        <v/>
      </c>
      <c r="C377" s="20" t="str">
        <f>IF(AND($A370&lt;=Daten!$B$8,NOT(Daten!$B$11)),LOOKUP($B370,Daten!$A$16:$A$65,Daten!$M$16:$M$65),"")</f>
        <v/>
      </c>
      <c r="D377" s="95"/>
      <c r="E377" s="20" t="str">
        <f>IF(AND($A370&lt;=Daten!$B$8,NOT(Daten!$B$11)),LOOKUP($B370,Daten!$A$67:$A$116,Daten!$M$67:$M$116),"")</f>
        <v/>
      </c>
      <c r="F377" s="95"/>
      <c r="G377" s="20" t="str">
        <f>IF(AND($A370&lt;=Daten!$B$8,NOT(Daten!$B$11)),LOOKUP($B370,Daten!$A$118:$A$167,Daten!$M$118:$M$167),"")</f>
        <v/>
      </c>
      <c r="H377" s="95"/>
      <c r="I377" s="20" t="str">
        <f>IF(AND($A370&lt;=Daten!$B$8,NOT(Daten!$B$11)),LOOKUP($B370,Daten!$A$169:$A$218,Daten!$M$169:$M$218),"")</f>
        <v/>
      </c>
      <c r="J377" s="95"/>
      <c r="K377" s="20" t="str">
        <f>IF(AND($A370&lt;=Daten!$B$8,NOT(Daten!$B$11)),LOOKUP($B370,Daten!$A$220:$A$269,Daten!$M$220:$M$269),"")</f>
        <v/>
      </c>
      <c r="L377" s="95"/>
      <c r="M377" s="20" t="str">
        <f>IF(AND($A370&lt;=Daten!$B$8,NOT(Daten!$B$11)),LOOKUP($B370,Daten!$A$271:$A$320,Daten!$M$271:$M$320),"")</f>
        <v/>
      </c>
      <c r="N377" s="95"/>
      <c r="O377" s="20" t="str">
        <f>IF(AND($A370&lt;=Daten!$B$8,NOT(Daten!$B$11)),LOOKUP($B370,Daten!$A$322:$A$371,Daten!$M$322:$M$371),"")</f>
        <v/>
      </c>
      <c r="P377" s="95"/>
    </row>
    <row r="378" spans="1:16" s="14" customFormat="1" ht="12" hidden="1" customHeight="1" x14ac:dyDescent="0.2">
      <c r="B378" s="15" t="str">
        <f>IF(AND($A370&lt;=Daten!$B$8,NOT(Daten!$B$11)),Daten!$F$10,"")</f>
        <v/>
      </c>
      <c r="C378" s="20" t="str">
        <f>IF(AND($A370&lt;=Daten!$B$8,NOT(Daten!$B$11)),LOOKUP($B370,Daten!$A$16:$A$65,Daten!$N$16:$N$65),"")</f>
        <v/>
      </c>
      <c r="D378" s="96"/>
      <c r="E378" s="20" t="str">
        <f>IF(AND($A370&lt;=Daten!$B$8,NOT(Daten!$B$11)),LOOKUP($B370,Daten!$A$67:$A$116,Daten!$N$67:$N$116),"")</f>
        <v/>
      </c>
      <c r="F378" s="96"/>
      <c r="G378" s="20" t="str">
        <f>IF(AND($A370&lt;=Daten!$B$8,NOT(Daten!$B$11)),LOOKUP($B370,Daten!$A$118:$A$167,Daten!$N$118:$N$167),"")</f>
        <v/>
      </c>
      <c r="H378" s="96"/>
      <c r="I378" s="20" t="str">
        <f>IF(AND($A370&lt;=Daten!$B$8,NOT(Daten!$B$11)),LOOKUP($B370,Daten!$A$169:$A$218,Daten!$N$169:$N$218),"")</f>
        <v/>
      </c>
      <c r="J378" s="96"/>
      <c r="K378" s="20" t="str">
        <f>IF(AND($A370&lt;=Daten!$B$8,NOT(Daten!$B$11)),LOOKUP($B370,Daten!$A$220:$A$269,Daten!$N$220:$N$269),"")</f>
        <v/>
      </c>
      <c r="L378" s="96"/>
      <c r="M378" s="20" t="str">
        <f>IF(AND($A370&lt;=Daten!$B$8,NOT(Daten!$B$11)),LOOKUP($B370,Daten!$A$271:$A$320,Daten!$N$271:$N$320),"")</f>
        <v/>
      </c>
      <c r="N378" s="96"/>
      <c r="O378" s="20" t="str">
        <f>IF(AND($A370&lt;=Daten!$B$8,NOT(Daten!$B$11)),LOOKUP($B370,Daten!$A$322:$A$371,Daten!$N$322:$N$371),"")</f>
        <v/>
      </c>
      <c r="P378" s="96"/>
    </row>
    <row r="379" spans="1:16" ht="12.75" hidden="1" customHeight="1" x14ac:dyDescent="0.2">
      <c r="A379" s="37">
        <v>43</v>
      </c>
      <c r="B379" s="80" t="str">
        <f>IF($A379&lt;=Daten!$B$8,Daten!$AR$9,"")</f>
        <v/>
      </c>
      <c r="C379" s="82" t="str">
        <f>IF(A379&lt;=Daten!$B$8,LOOKUP(B379,Daten!$A$16:$A$65,Daten!$C$16:$C$65),"")</f>
        <v/>
      </c>
      <c r="D379" s="11" t="str">
        <f>IF($A379&lt;=Daten!$B$8,LOOKUP($B379,Daten!$A$16:$A$65,Daten!$P$16:$P$65),"") &amp; " " &amp; IF($A379&lt;=Daten!$B$8,LOOKUP($B379,Daten!$A$16:$A$65,Daten!$Q$16:$Q$65),"")</f>
        <v xml:space="preserve"> </v>
      </c>
      <c r="E379" s="82" t="str">
        <f>IF($A379&lt;=Daten!$B$8,LOOKUP($B379,Daten!$A67:$A116,Daten!$C67:$C116),"")</f>
        <v/>
      </c>
      <c r="F379" s="11" t="str">
        <f>IF($A379&lt;=Daten!$B$8,LOOKUP($B379,Daten!$A$67:$A$116,Daten!$P$67:$P$116),"") &amp; " " &amp; IF($A379&lt;=Daten!$B$8,LOOKUP($B379,Daten!$A$67:$A$116,Daten!$Q$67:$Q$116),"")</f>
        <v xml:space="preserve"> </v>
      </c>
      <c r="G379" s="82" t="str">
        <f>IF($A379&lt;=Daten!$B$8,LOOKUP($B379,Daten!$A118:$A167,Daten!$C118:$C167),"")</f>
        <v/>
      </c>
      <c r="H379" s="11" t="str">
        <f>IF($A379&lt;=Daten!$B$8,LOOKUP($B379,Daten!$A$118:$A$167,Daten!$P$118:$P$167),"") &amp; " " &amp; IF($A379&lt;=Daten!$B$8,LOOKUP($B379,Daten!$A$118:$A$167,Daten!$Q$118:$Q$167),"")</f>
        <v xml:space="preserve"> </v>
      </c>
      <c r="I379" s="82" t="str">
        <f>IF($A379&lt;=Daten!$B$8,LOOKUP($B379,Daten!$A169:$A218,Daten!$C169:$C218),"")</f>
        <v/>
      </c>
      <c r="J379" s="11" t="str">
        <f>IF($A379&lt;=Daten!$B$8,LOOKUP($B379,Daten!$A$169:$A$218,Daten!$P$169:$P$218),"") &amp; " " &amp; IF($A379&lt;=Daten!$B$8,LOOKUP($B379,Daten!$A$169:$A$218,Daten!$Q$169:$Q$218),"")</f>
        <v xml:space="preserve"> </v>
      </c>
      <c r="K379" s="82" t="str">
        <f>IF($A379&lt;=Daten!$B$8,LOOKUP($B379,Daten!$A220:$A269,Daten!$C220:$C269),"")</f>
        <v/>
      </c>
      <c r="L379" s="11" t="str">
        <f>IF($A379&lt;=Daten!$B$8,LOOKUP($B379,Daten!$A$220:$A$269,Daten!$P$220:$P$269),"") &amp; " " &amp; IF($A379&lt;=Daten!$B$8,LOOKUP($B379,Daten!$A$220:$A$269,Daten!$Q$220:$Q$269),"")</f>
        <v xml:space="preserve"> </v>
      </c>
      <c r="M379" s="82" t="str">
        <f>IF($A379&lt;=Daten!$B$8,LOOKUP($B379,Daten!$A271:$A320,Daten!$C271:$C320),"")</f>
        <v/>
      </c>
      <c r="N379" s="11" t="str">
        <f>IF($A379&lt;=Daten!$B$8,LOOKUP($B379,Daten!$A$271:$A$320,Daten!$P$271:$P$320),"") &amp; " " &amp; IF($A379&lt;=Daten!$B$8,LOOKUP($B379,Daten!$A$271:$A$320,Daten!$Q$271:$Q$320),"")</f>
        <v xml:space="preserve"> </v>
      </c>
      <c r="O379" s="82" t="str">
        <f>IF($A379&lt;=Daten!$B$8,LOOKUP($B379,Daten!$A322:$A371,Daten!$C322:$C371),"")</f>
        <v/>
      </c>
      <c r="P379" s="11" t="str">
        <f>IF($A379&lt;=Daten!$B$8,LOOKUP($B379,Daten!$A$322:$A$371,Daten!$P$322:$P$371),"") &amp; " " &amp; IF($A379&lt;=Daten!$B$8,LOOKUP($B379,Daten!$A$322:$A$371,Daten!$Q$322:$Q$371),"")</f>
        <v xml:space="preserve"> </v>
      </c>
    </row>
    <row r="380" spans="1:16" ht="12.75" hidden="1" customHeight="1" x14ac:dyDescent="0.2">
      <c r="A380" s="38"/>
      <c r="B380" s="81"/>
      <c r="C380" s="83"/>
      <c r="D380" s="12" t="str">
        <f>IF($A379&lt;=Daten!$B$8,LOOKUP($B379,Daten!$A$16:$A$65,Daten!$R$16:$R$65),"") &amp; " " &amp; IF($A379&lt;=Daten!$B$8,LOOKUP($B379,Daten!$A$16:$A$65,Daten!$S$16:$S$65),"")</f>
        <v xml:space="preserve"> </v>
      </c>
      <c r="E380" s="83"/>
      <c r="F380" s="12" t="str">
        <f>IF($A379&lt;=Daten!$B$8,LOOKUP($B379,Daten!$A$67:$A$116,Daten!$R$67:$R$116),"") &amp; " " &amp; IF($A379&lt;=Daten!$B$8,LOOKUP($B379,Daten!$A$67:$A$116,Daten!$S$67:$S$116),"")</f>
        <v xml:space="preserve"> </v>
      </c>
      <c r="G380" s="83"/>
      <c r="H380" s="12" t="str">
        <f>IF($A379&lt;=Daten!$B$8,LOOKUP($B379,Daten!$A$118:$A$167,Daten!$R$118:$R$167),"") &amp; " " &amp; IF($A379&lt;=Daten!$B$8,LOOKUP($B379,Daten!$A$118:$A$167,Daten!$S$118:$S$167),"")</f>
        <v xml:space="preserve"> </v>
      </c>
      <c r="I380" s="83"/>
      <c r="J380" s="12" t="str">
        <f>IF($A379&lt;=Daten!$B$8,LOOKUP($B379,Daten!$A$169:$A$218,Daten!$R$169:$R$218),"") &amp; " " &amp; IF($A379&lt;=Daten!$B$8,LOOKUP($B379,Daten!$A$169:$A$218,Daten!$S$169:$S$218),"")</f>
        <v xml:space="preserve"> </v>
      </c>
      <c r="K380" s="83"/>
      <c r="L380" s="12" t="str">
        <f>IF($A379&lt;=Daten!$B$8,LOOKUP($B379,Daten!$A$220:$A$269,Daten!$R$220:$R$269),"") &amp; " " &amp; IF($A379&lt;=Daten!$B$8,LOOKUP($B379,Daten!$A$220:$A$269,Daten!$S$220:$S$269),"")</f>
        <v xml:space="preserve"> </v>
      </c>
      <c r="M380" s="83"/>
      <c r="N380" s="12" t="str">
        <f>IF($A379&lt;=Daten!$B$8,LOOKUP($B379,Daten!$A$271:$A$320,Daten!$R$271:$R$320),"") &amp; " " &amp; IF($A379&lt;=Daten!$B$8,LOOKUP($B379,Daten!$A$271:$A$320,Daten!$S$271:$S$320),"")</f>
        <v xml:space="preserve"> </v>
      </c>
      <c r="O380" s="83"/>
      <c r="P380" s="12" t="str">
        <f>IF($A379&lt;=Daten!$B$8,LOOKUP($B379,Daten!$A$322:$A$371,Daten!$R$322:$R$371),"") &amp; " " &amp; IF($A379&lt;=Daten!$B$8,LOOKUP($B379,Daten!$A$322:$A$371,Daten!$S$322:$S$371),"")</f>
        <v xml:space="preserve"> </v>
      </c>
    </row>
    <row r="381" spans="1:16" ht="12.75" hidden="1" customHeight="1" x14ac:dyDescent="0.2">
      <c r="A381" s="38"/>
      <c r="B381" s="81"/>
      <c r="C381" s="83"/>
      <c r="D381" s="12" t="str">
        <f>IF($A379&lt;=Daten!$B$8,LOOKUP($B379,Daten!$A$16:$A$65,Daten!$T$16:$T$65),"") &amp; " " &amp; IF($A379&lt;=Daten!$B$8,LOOKUP($B379,Daten!$A$16:$A$65,Daten!$U$16:$U$65),"")</f>
        <v xml:space="preserve"> </v>
      </c>
      <c r="E381" s="83"/>
      <c r="F381" s="12" t="str">
        <f>IF($A379&lt;=Daten!$B$8,LOOKUP($B379,Daten!$A$67:$A$116,Daten!$T$67:$T$116),"") &amp; " " &amp; IF($A379&lt;=Daten!$B$8,LOOKUP($B379,Daten!$A$67:$A$116,Daten!$U$67:$U$116),"")</f>
        <v xml:space="preserve"> </v>
      </c>
      <c r="G381" s="83"/>
      <c r="H381" s="12" t="str">
        <f>IF($A379&lt;=Daten!$B$8,LOOKUP($B379,Daten!$A$118:$A$167,Daten!$T$118:$T$167),"") &amp; " " &amp; IF($A379&lt;=Daten!$B$8,LOOKUP($B379,Daten!$A$118:$A$167,Daten!$U$118:$U$167),"")</f>
        <v xml:space="preserve"> </v>
      </c>
      <c r="I381" s="83"/>
      <c r="J381" s="12" t="str">
        <f>IF($A379&lt;=Daten!$B$8,LOOKUP($B379,Daten!$A$169:$A$218,Daten!$T$169:$T$218),"") &amp; " " &amp; IF($A379&lt;=Daten!$B$8,LOOKUP($B379,Daten!$A$169:$A$218,Daten!$U$169:$U$218),"")</f>
        <v xml:space="preserve"> </v>
      </c>
      <c r="K381" s="83"/>
      <c r="L381" s="12" t="str">
        <f>IF($A379&lt;=Daten!$B$8,LOOKUP($B379,Daten!$A$220:$A$269,Daten!$T$220:$T$269),"") &amp; " " &amp; IF($A379&lt;=Daten!$B$8,LOOKUP($B379,Daten!$A$220:$A$269,Daten!$U$220:$U$269),"")</f>
        <v xml:space="preserve"> </v>
      </c>
      <c r="M381" s="83"/>
      <c r="N381" s="12" t="str">
        <f>IF($A379&lt;=Daten!$B$8,LOOKUP($B379,Daten!$A$271:$A$320,Daten!$T$271:$T$320),"") &amp; " " &amp; IF($A379&lt;=Daten!$B$8,LOOKUP($B379,Daten!$A$271:$A$320,Daten!$U$271:$U$320),"")</f>
        <v xml:space="preserve"> </v>
      </c>
      <c r="O381" s="83"/>
      <c r="P381" s="12" t="str">
        <f>IF($A379&lt;=Daten!$B$8,LOOKUP($B379,Daten!$A$322:$A$371,Daten!$T$322:$T$371),"") &amp; " " &amp; IF($A379&lt;=Daten!$B$8,LOOKUP($B379,Daten!$A$322:$A$371,Daten!$U$322:$U$371),"")</f>
        <v xml:space="preserve"> </v>
      </c>
    </row>
    <row r="382" spans="1:16" ht="12.75" hidden="1" customHeight="1" x14ac:dyDescent="0.2">
      <c r="A382" s="38"/>
      <c r="B382" s="81"/>
      <c r="C382" s="83"/>
      <c r="D382" s="12" t="str">
        <f>IF($A379&lt;=Daten!$B$8,LOOKUP($B379,Daten!$A$16:$A$65,Daten!$V$16:$V$65),"") &amp; " " &amp; IF($A379&lt;=Daten!$B$8,LOOKUP($B379,Daten!$A$16:$A$65,Daten!$W$16:$W$65),"")</f>
        <v xml:space="preserve"> </v>
      </c>
      <c r="E382" s="83"/>
      <c r="F382" s="12" t="str">
        <f>IF($A379&lt;=Daten!$B$8,LOOKUP($B379,Daten!$A$67:$A$116,Daten!$V$67:$V$116),"") &amp; " " &amp; IF($A379&lt;=Daten!$B$8,LOOKUP($B379,Daten!$A$67:$A$116,Daten!$W$67:$W$116),"")</f>
        <v xml:space="preserve"> </v>
      </c>
      <c r="G382" s="83"/>
      <c r="H382" s="12" t="str">
        <f>IF($A379&lt;=Daten!$B$8,LOOKUP($B379,Daten!$A$118:$A$167,Daten!$V$118:$V$167),"") &amp; " " &amp; IF($A379&lt;=Daten!$B$8,LOOKUP($B379,Daten!$A$118:$A$167,Daten!$W$118:$W$167),"")</f>
        <v xml:space="preserve"> </v>
      </c>
      <c r="I382" s="83"/>
      <c r="J382" s="12" t="str">
        <f>IF($A379&lt;=Daten!$B$8,LOOKUP($B379,Daten!$A$169:$A$218,Daten!$V$169:$V$218),"") &amp; " " &amp; IF($A379&lt;=Daten!$B$8,LOOKUP($B379,Daten!$A$169:$A$218,Daten!$W$169:$W$218),"")</f>
        <v xml:space="preserve"> </v>
      </c>
      <c r="K382" s="83"/>
      <c r="L382" s="12" t="str">
        <f>IF($A379&lt;=Daten!$B$8,LOOKUP($B379,Daten!$A$220:$A$269,Daten!$V$220:$V$269),"") &amp; " " &amp; IF($A379&lt;=Daten!$B$8,LOOKUP($B379,Daten!$A$220:$A$269,Daten!$W$220:$W$269),"")</f>
        <v xml:space="preserve"> </v>
      </c>
      <c r="M382" s="83"/>
      <c r="N382" s="12" t="str">
        <f>IF($A379&lt;=Daten!$B$8,LOOKUP($B379,Daten!$A$271:$A$320,Daten!$V$271:$V$320),"") &amp; " " &amp; IF($A379&lt;=Daten!$B$8,LOOKUP($B379,Daten!$A$271:$A$320,Daten!$W$271:$W$320),"")</f>
        <v xml:space="preserve"> </v>
      </c>
      <c r="O382" s="83"/>
      <c r="P382" s="12" t="str">
        <f>IF($A379&lt;=Daten!$B$8,LOOKUP($B379,Daten!$A$322:$A$371,Daten!$V$322:$V$371),"") &amp; " " &amp; IF($A379&lt;=Daten!$B$8,LOOKUP($B379,Daten!$A$322:$A$371,Daten!$W$322:$W$371),"")</f>
        <v xml:space="preserve"> </v>
      </c>
    </row>
    <row r="383" spans="1:16" ht="12.75" hidden="1" customHeight="1" x14ac:dyDescent="0.2">
      <c r="A383" s="38"/>
      <c r="B383" s="81"/>
      <c r="C383" s="83"/>
      <c r="D383" s="12" t="str">
        <f>IF($A379&lt;=Daten!$B$8,LOOKUP($B379,Daten!$A$16:$A$65,Daten!$X$16:$X$65),"") &amp; " " &amp; IF($A379&lt;=Daten!$B$8,LOOKUP($B379,Daten!$A$16:$A$65,Daten!$Y$16:$Y$65),"")</f>
        <v xml:space="preserve"> </v>
      </c>
      <c r="E383" s="83"/>
      <c r="F383" s="12" t="str">
        <f>IF($A379&lt;=Daten!$B$8,LOOKUP($B379,Daten!$A$67:$A$116,Daten!$X$67:$X$116),"") &amp; " " &amp; IF($A379&lt;=Daten!$B$8,LOOKUP($B379,Daten!$A$67:$A$116,Daten!$Y$67:$Y$116),"")</f>
        <v xml:space="preserve"> </v>
      </c>
      <c r="G383" s="83"/>
      <c r="H383" s="12" t="str">
        <f>IF($A379&lt;=Daten!$B$8,LOOKUP($B379,Daten!$A$118:$A$167,Daten!$X$118:$X$167),"") &amp; " " &amp; IF($A379&lt;=Daten!$B$8,LOOKUP($B379,Daten!$A$118:$A$167,Daten!$Y$118:$Y$167),"")</f>
        <v xml:space="preserve"> </v>
      </c>
      <c r="I383" s="83"/>
      <c r="J383" s="12" t="str">
        <f>IF($A379&lt;=Daten!$B$8,LOOKUP($B379,Daten!$A$169:$A$218,Daten!$X$169:$X$218),"") &amp; " " &amp; IF($A379&lt;=Daten!$B$8,LOOKUP($B379,Daten!$A$169:$A$218,Daten!$Y$169:$Y$218),"")</f>
        <v xml:space="preserve"> </v>
      </c>
      <c r="K383" s="83"/>
      <c r="L383" s="12" t="str">
        <f>IF($A379&lt;=Daten!$B$8,LOOKUP($B379,Daten!$A$220:$A$269,Daten!$X$220:$X$269),"") &amp; " " &amp; IF($A379&lt;=Daten!$B$8,LOOKUP($B379,Daten!$A$220:$A$269,Daten!$Y$220:$Y$269),"")</f>
        <v xml:space="preserve"> </v>
      </c>
      <c r="M383" s="83"/>
      <c r="N383" s="12" t="str">
        <f>IF($A379&lt;=Daten!$B$8,LOOKUP($B379,Daten!$A$271:$A$320,Daten!$X$271:$X$320),"") &amp; " " &amp; IF($A379&lt;=Daten!$B$8,LOOKUP($B379,Daten!$A$271:$A$320,Daten!$Y$271:$Y$320),"")</f>
        <v xml:space="preserve"> </v>
      </c>
      <c r="O383" s="83"/>
      <c r="P383" s="12" t="str">
        <f>IF($A379&lt;=Daten!$B$8,LOOKUP($B379,Daten!$A$322:$A$371,Daten!$X$322:$X$371),"") &amp; " " &amp; IF($A379&lt;=Daten!$B$8,LOOKUP($B379,Daten!$A$322:$A$371,Daten!$Y$322:$Y$371),"")</f>
        <v xml:space="preserve"> </v>
      </c>
    </row>
    <row r="384" spans="1:16" ht="12.75" hidden="1" customHeight="1" x14ac:dyDescent="0.2">
      <c r="A384" s="38"/>
      <c r="B384" s="81"/>
      <c r="C384" s="84"/>
      <c r="D384" s="13" t="str">
        <f>IF($A379&lt;=Daten!$B$8,LOOKUP($B379,Daten!$A$16:$A$65,Daten!$Z$16:$Z$65),"") &amp; " " &amp; IF($A379&lt;=Daten!$B$8,LOOKUP($B379,Daten!$A$16:$A$65,Daten!$AA$16:$AA$65),"")</f>
        <v xml:space="preserve"> </v>
      </c>
      <c r="E384" s="84"/>
      <c r="F384" s="13" t="str">
        <f>IF($A379&lt;=Daten!$B$8,LOOKUP($B379,Daten!$A$67:$A$116,Daten!$Z$67:$Z$116),"") &amp; " " &amp; IF($A379&lt;=Daten!$B$8,LOOKUP($B379,Daten!$A$67:$A$116,Daten!$AA$67:$AA$116),"")</f>
        <v xml:space="preserve"> </v>
      </c>
      <c r="G384" s="84"/>
      <c r="H384" s="13" t="str">
        <f>IF($A379&lt;=Daten!$B$8,LOOKUP($B379,Daten!$A$118:$A$167,Daten!$Z$118:$Z$167),"") &amp; " " &amp; IF($A379&lt;=Daten!$B$8,LOOKUP($B379,Daten!$A$118:$A$167,Daten!$AA$118:$AA$167),"")</f>
        <v xml:space="preserve"> </v>
      </c>
      <c r="I384" s="84"/>
      <c r="J384" s="13" t="str">
        <f>IF($A379&lt;=Daten!$B$8,LOOKUP($B379,Daten!$A$169:$A$218,Daten!$Z$169:$Z$218),"") &amp; " " &amp; IF($A379&lt;=Daten!$B$8,LOOKUP($B379,Daten!$A$169:$A$218,Daten!$AA$169:$AA$218),"")</f>
        <v xml:space="preserve"> </v>
      </c>
      <c r="K384" s="84"/>
      <c r="L384" s="13" t="str">
        <f>IF($A379&lt;=Daten!$B$8,LOOKUP($B379,Daten!$A$220:$A$269,Daten!$Z$220:$Z$269),"") &amp; " " &amp; IF($A379&lt;=Daten!$B$8,LOOKUP($B379,Daten!$A$220:$A$269,Daten!$AA$220:$AA$269),"")</f>
        <v xml:space="preserve"> </v>
      </c>
      <c r="M384" s="84"/>
      <c r="N384" s="13" t="str">
        <f>IF($A379&lt;=Daten!$B$8,LOOKUP($B379,Daten!$A$271:$A$320,Daten!$Z$271:$Z$320),"") &amp; " " &amp; IF($A379&lt;=Daten!$B$8,LOOKUP($B379,Daten!$A$271:$A$320,Daten!$AA$271:$AA$320),"")</f>
        <v xml:space="preserve"> </v>
      </c>
      <c r="O384" s="84"/>
      <c r="P384" s="13" t="str">
        <f>IF($A379&lt;=Daten!$B$8,LOOKUP($B379,Daten!$A$322:$A$371,Daten!$Z$322:$Z$371),"") &amp; " " &amp; IF($A379&lt;=Daten!$B$8,LOOKUP($B379,Daten!$A$322:$A$371,Daten!$AA$322:$AA$371),"")</f>
        <v xml:space="preserve"> </v>
      </c>
    </row>
    <row r="385" spans="1:16" ht="12" hidden="1" customHeight="1" x14ac:dyDescent="0.2">
      <c r="A385" s="23"/>
      <c r="B385" s="15" t="str">
        <f>IF(AND($A379&lt;=Daten!$B$8,NOT(Daten!$B$11)),Daten!$D$10,"")</f>
        <v/>
      </c>
      <c r="C385" s="16" t="str">
        <f>IF(AND($A379&lt;=Daten!$B$8,NOT(Daten!$B$11)),LOOKUP($B379,Daten!$A$16:$A$65,Daten!$L$16:$L$65),"")</f>
        <v/>
      </c>
      <c r="D385" s="86" t="str">
        <f>IF($A379&lt;=Daten!$B$8,LOOKUP($B379,Daten!$A$16:$A$65,Daten!$E$16:$E$65),"")</f>
        <v/>
      </c>
      <c r="E385" s="16" t="str">
        <f>IF(AND($A379&lt;=Daten!$B$8,NOT(Daten!$B$11)),LOOKUP($B379,Daten!$A$67:$A$116,Daten!$L$67:$L$116),"")</f>
        <v/>
      </c>
      <c r="F385" s="86" t="str">
        <f>IF($A379&lt;=Daten!$B$8,LOOKUP($B379,Daten!$A$67:$A$116,Daten!$E$67:$E$116),"")</f>
        <v/>
      </c>
      <c r="G385" s="16" t="str">
        <f>IF(AND($A379&lt;=Daten!$B$8,NOT(Daten!$B$11)),LOOKUP($B379,Daten!$A$118:$A$167,Daten!$L$118:$L$167),"")</f>
        <v/>
      </c>
      <c r="H385" s="86" t="str">
        <f>IF($A379&lt;=Daten!$B$8,LOOKUP($B379,Daten!$A$118:$A$167,Daten!$E$118:$E$167),"")</f>
        <v/>
      </c>
      <c r="I385" s="16" t="str">
        <f>IF(AND($A379&lt;=Daten!$B$8,NOT(Daten!$B$11)),LOOKUP($B379,Daten!$A$169:$A$218,Daten!$L$169:$L$218),"")</f>
        <v/>
      </c>
      <c r="J385" s="86" t="str">
        <f>IF($A379&lt;=Daten!$B$8,LOOKUP($B379,Daten!$A$169:$A$218,Daten!$E$169:$E$218),"")</f>
        <v/>
      </c>
      <c r="K385" s="16" t="str">
        <f>IF(AND($A379&lt;=Daten!$B$8,NOT(Daten!$B$11)),LOOKUP($B379,Daten!$A$220:$A$269,Daten!$L$220:$L$269),"")</f>
        <v/>
      </c>
      <c r="L385" s="86" t="str">
        <f>IF($A379&lt;=Daten!$B$8,LOOKUP($B379,Daten!$A$220:$A$269,Daten!$E$220:$E$269),"")</f>
        <v/>
      </c>
      <c r="M385" s="16" t="str">
        <f>IF(AND($A379&lt;=Daten!$B$8,NOT(Daten!$B$11)),LOOKUP($B379,Daten!$A$271:$A$320,Daten!$L$271:$L$320),"")</f>
        <v/>
      </c>
      <c r="N385" s="86" t="str">
        <f>IF($A379&lt;=Daten!$B$8,LOOKUP($B379,Daten!$A$271:$A$320,Daten!$E$271:$E$320),"")</f>
        <v/>
      </c>
      <c r="O385" s="16" t="str">
        <f>IF(AND($A379&lt;=Daten!$B$8,NOT(Daten!$B$11)),LOOKUP($B379,Daten!$A$322:$A$371,Daten!$L$322:$L$371),"")</f>
        <v/>
      </c>
      <c r="P385" s="86" t="str">
        <f>IF($A379&lt;=Daten!$B$8,LOOKUP($B379,Daten!$A$322:$A$371,Daten!$E$322:$E$371),"")</f>
        <v/>
      </c>
    </row>
    <row r="386" spans="1:16" s="14" customFormat="1" ht="12" hidden="1" customHeight="1" x14ac:dyDescent="0.2">
      <c r="B386" s="15" t="str">
        <f>IF(AND($A379&lt;=Daten!$B$8,NOT(Daten!$B$11)),Daten!$E$10,"")</f>
        <v/>
      </c>
      <c r="C386" s="16" t="str">
        <f>IF(AND($A379&lt;=Daten!$B$8,NOT(Daten!$B$11)),LOOKUP($B379,Daten!$A$16:$A$65,Daten!$M$16:$M$65),"")</f>
        <v/>
      </c>
      <c r="D386" s="87"/>
      <c r="E386" s="16" t="str">
        <f>IF(AND($A379&lt;=Daten!$B$8,NOT(Daten!$B$11)),LOOKUP($B379,Daten!$A$67:$A$116,Daten!$M$67:$M$116),"")</f>
        <v/>
      </c>
      <c r="F386" s="87"/>
      <c r="G386" s="16" t="str">
        <f>IF(AND($A379&lt;=Daten!$B$8,NOT(Daten!$B$11)),LOOKUP($B379,Daten!$A$118:$A$167,Daten!$M$118:$M$167),"")</f>
        <v/>
      </c>
      <c r="H386" s="87"/>
      <c r="I386" s="16" t="str">
        <f>IF(AND($A379&lt;=Daten!$B$8,NOT(Daten!$B$11)),LOOKUP($B379,Daten!$A$169:$A$218,Daten!$M$169:$M$218),"")</f>
        <v/>
      </c>
      <c r="J386" s="87"/>
      <c r="K386" s="16" t="str">
        <f>IF(AND($A379&lt;=Daten!$B$8,NOT(Daten!$B$11)),LOOKUP($B379,Daten!$A$220:$A$269,Daten!$M$220:$M$269),"")</f>
        <v/>
      </c>
      <c r="L386" s="87"/>
      <c r="M386" s="16" t="str">
        <f>IF(AND($A379&lt;=Daten!$B$8,NOT(Daten!$B$11)),LOOKUP($B379,Daten!$A$271:$A$320,Daten!$M$271:$M$320),"")</f>
        <v/>
      </c>
      <c r="N386" s="87"/>
      <c r="O386" s="16" t="str">
        <f>IF(AND($A379&lt;=Daten!$B$8,NOT(Daten!$B$11)),LOOKUP($B379,Daten!$A$322:$A$371,Daten!$M$322:$M$371),"")</f>
        <v/>
      </c>
      <c r="P386" s="87"/>
    </row>
    <row r="387" spans="1:16" s="14" customFormat="1" ht="12" hidden="1" customHeight="1" x14ac:dyDescent="0.2">
      <c r="B387" s="15" t="str">
        <f>IF(AND($A379&lt;=Daten!$B$8,NOT(Daten!$B$11)),Daten!$F$10,"")</f>
        <v/>
      </c>
      <c r="C387" s="16" t="str">
        <f>IF(AND($A379&lt;=Daten!$B$8,NOT(Daten!$B$11)),LOOKUP($B379,Daten!$A$16:$A$65,Daten!$N$16:$N$65),"")</f>
        <v/>
      </c>
      <c r="D387" s="88"/>
      <c r="E387" s="16" t="str">
        <f>IF(AND($A379&lt;=Daten!$B$8,NOT(Daten!$B$11)),LOOKUP($B379,Daten!$A$67:$A$116,Daten!$N$67:$N$116),"")</f>
        <v/>
      </c>
      <c r="F387" s="88"/>
      <c r="G387" s="16" t="str">
        <f>IF(AND($A379&lt;=Daten!$B$8,NOT(Daten!$B$11)),LOOKUP($B379,Daten!$A$118:$A$167,Daten!$N$118:$N$167),"")</f>
        <v/>
      </c>
      <c r="H387" s="88"/>
      <c r="I387" s="16" t="str">
        <f>IF(AND($A379&lt;=Daten!$B$8,NOT(Daten!$B$11)),LOOKUP($B379,Daten!$A$169:$A$218,Daten!$N$169:$N$218),"")</f>
        <v/>
      </c>
      <c r="J387" s="88"/>
      <c r="K387" s="16" t="str">
        <f>IF(AND($A379&lt;=Daten!$B$8,NOT(Daten!$B$11)),LOOKUP($B379,Daten!$A$220:$A$269,Daten!$N$220:$N$269),"")</f>
        <v/>
      </c>
      <c r="L387" s="88"/>
      <c r="M387" s="16" t="str">
        <f>IF(AND($A379&lt;=Daten!$B$8,NOT(Daten!$B$11)),LOOKUP($B379,Daten!$A$271:$A$320,Daten!$N$271:$N$320),"")</f>
        <v/>
      </c>
      <c r="N387" s="88"/>
      <c r="O387" s="16" t="str">
        <f>IF(AND($A379&lt;=Daten!$B$8,NOT(Daten!$B$11)),LOOKUP($B379,Daten!$A$322:$A$371,Daten!$N$322:$N$371),"")</f>
        <v/>
      </c>
      <c r="P387" s="88"/>
    </row>
    <row r="388" spans="1:16" ht="12.75" hidden="1" customHeight="1" x14ac:dyDescent="0.2">
      <c r="A388" s="37">
        <v>44</v>
      </c>
      <c r="B388" s="80" t="str">
        <f>IF($A388&lt;=Daten!$B$8,Daten!$AS$9,"")</f>
        <v/>
      </c>
      <c r="C388" s="91" t="str">
        <f>IF(A388&lt;=Daten!$B$8,LOOKUP(B388,Daten!$A$16:$A$65,Daten!$C16:$C65),"")</f>
        <v/>
      </c>
      <c r="D388" s="17" t="str">
        <f>IF($A388&lt;=Daten!$B$8,LOOKUP($B388,Daten!$A$16:$A$65,Daten!$P$16:$P$65),"") &amp; " " &amp; IF($A388&lt;=Daten!$B$8,LOOKUP($B388,Daten!$A$16:$A$65,Daten!$Q$16:$Q$65),"")</f>
        <v xml:space="preserve"> </v>
      </c>
      <c r="E388" s="91" t="str">
        <f>IF($A388&lt;=Daten!$B$8,LOOKUP($B388,Daten!$A67:$A116,Daten!$C67:$C116),"")</f>
        <v/>
      </c>
      <c r="F388" s="17" t="str">
        <f>IF($A388&lt;=Daten!$B$8,LOOKUP($B388,Daten!$A$67:$A$116,Daten!$P$67:$P$116),"") &amp; " " &amp; IF($A388&lt;=Daten!$B$8,LOOKUP($B388,Daten!$A$67:$A$116,Daten!$Q$67:$Q$116),"")</f>
        <v xml:space="preserve"> </v>
      </c>
      <c r="G388" s="91" t="str">
        <f>IF($A388&lt;=Daten!$B$8,LOOKUP($B388,Daten!$A118:$A167,Daten!$C118:$C167),"")</f>
        <v/>
      </c>
      <c r="H388" s="17" t="str">
        <f>IF($A388&lt;=Daten!$B$8,LOOKUP($B388,Daten!$A$118:$A$167,Daten!$P$118:$P$167),"") &amp; " " &amp; IF($A388&lt;=Daten!$B$8,LOOKUP($B388,Daten!$A$118:$A$167,Daten!$Q$118:$Q$167),"")</f>
        <v xml:space="preserve"> </v>
      </c>
      <c r="I388" s="91" t="str">
        <f>IF($A388&lt;=Daten!$B$8,LOOKUP($B388,Daten!$A169:$A218,Daten!$C169:$C218),"")</f>
        <v/>
      </c>
      <c r="J388" s="17" t="str">
        <f>IF($A388&lt;=Daten!$B$8,LOOKUP($B388,Daten!$A$169:$A$218,Daten!$P$169:$P$218),"") &amp; " " &amp; IF($A388&lt;=Daten!$B$8,LOOKUP($B388,Daten!$A$169:$A$218,Daten!$Q$169:$Q$218),"")</f>
        <v xml:space="preserve"> </v>
      </c>
      <c r="K388" s="91" t="str">
        <f>IF($A388&lt;=Daten!$B$8,LOOKUP($B388,Daten!$A220:$A269,Daten!$C220:$C269),"")</f>
        <v/>
      </c>
      <c r="L388" s="17" t="str">
        <f>IF($A388&lt;=Daten!$B$8,LOOKUP($B388,Daten!$A$220:$A$269,Daten!$P$220:$P$269),"") &amp; " " &amp; IF($A388&lt;=Daten!$B$8,LOOKUP($B388,Daten!$A$220:$A$269,Daten!$Q$220:$Q$269),"")</f>
        <v xml:space="preserve"> </v>
      </c>
      <c r="M388" s="91" t="str">
        <f>IF($A388&lt;=Daten!$B$8,LOOKUP($B388,Daten!$A271:$A320,Daten!$C271:$C320),"")</f>
        <v/>
      </c>
      <c r="N388" s="17" t="str">
        <f>IF($A388&lt;=Daten!$B$8,LOOKUP($B388,Daten!$A$271:$A$320,Daten!$P$271:$P$320),"") &amp; " " &amp; IF($A388&lt;=Daten!$B$8,LOOKUP($B388,Daten!$A$271:$A$320,Daten!$Q$271:$Q$320),"")</f>
        <v xml:space="preserve"> </v>
      </c>
      <c r="O388" s="91" t="str">
        <f>IF($A388&lt;=Daten!$B$8,LOOKUP($B388,Daten!$A322:$A371,Daten!$C322:$C371),"")</f>
        <v/>
      </c>
      <c r="P388" s="17" t="str">
        <f>IF($A388&lt;=Daten!$B$8,LOOKUP($B388,Daten!$A$322:$A$371,Daten!$P$322:$P$371),"") &amp; " " &amp; IF($A388&lt;=Daten!$B$8,LOOKUP($B388,Daten!$A$322:$A$371,Daten!$Q$322:$Q$371),"")</f>
        <v xml:space="preserve"> </v>
      </c>
    </row>
    <row r="389" spans="1:16" ht="12.75" hidden="1" customHeight="1" x14ac:dyDescent="0.2">
      <c r="A389" s="38"/>
      <c r="B389" s="81"/>
      <c r="C389" s="92"/>
      <c r="D389" s="18" t="str">
        <f>IF($A388&lt;=Daten!$B$8,LOOKUP($B388,Daten!$A$16:$A$65,Daten!$R$16:$R$65),"") &amp; " " &amp; IF($A388&lt;=Daten!$B$8,LOOKUP($B388,Daten!$A$16:$A$65,Daten!$S$16:$S$65),"")</f>
        <v xml:space="preserve"> </v>
      </c>
      <c r="E389" s="92"/>
      <c r="F389" s="18" t="str">
        <f>IF($A388&lt;=Daten!$B$8,LOOKUP($B388,Daten!$A$67:$A$116,Daten!$R$67:$R$116),"") &amp; " " &amp; IF($A388&lt;=Daten!$B$8,LOOKUP($B388,Daten!$A$67:$A$116,Daten!$S$67:$S$116),"")</f>
        <v xml:space="preserve"> </v>
      </c>
      <c r="G389" s="92"/>
      <c r="H389" s="18" t="str">
        <f>IF($A388&lt;=Daten!$B$8,LOOKUP($B388,Daten!$A$118:$A$167,Daten!$R$118:$R$167),"") &amp; " " &amp; IF($A388&lt;=Daten!$B$8,LOOKUP($B388,Daten!$A$118:$A$167,Daten!$S$118:$S$167),"")</f>
        <v xml:space="preserve"> </v>
      </c>
      <c r="I389" s="92"/>
      <c r="J389" s="18" t="str">
        <f>IF($A388&lt;=Daten!$B$8,LOOKUP($B388,Daten!$A$169:$A$218,Daten!$R$169:$R$218),"") &amp; " " &amp; IF($A388&lt;=Daten!$B$8,LOOKUP($B388,Daten!$A$169:$A$218,Daten!$S$169:$S$218),"")</f>
        <v xml:space="preserve"> </v>
      </c>
      <c r="K389" s="92"/>
      <c r="L389" s="18" t="str">
        <f>IF($A388&lt;=Daten!$B$8,LOOKUP($B388,Daten!$A$220:$A$269,Daten!$R$220:$R$269),"") &amp; " " &amp; IF($A388&lt;=Daten!$B$8,LOOKUP($B388,Daten!$A$220:$A$269,Daten!$S$220:$S$269),"")</f>
        <v xml:space="preserve"> </v>
      </c>
      <c r="M389" s="92"/>
      <c r="N389" s="18" t="str">
        <f>IF($A388&lt;=Daten!$B$8,LOOKUP($B388,Daten!$A$271:$A$320,Daten!$R$271:$R$320),"") &amp; " " &amp; IF($A388&lt;=Daten!$B$8,LOOKUP($B388,Daten!$A$271:$A$320,Daten!$S$271:$S$320),"")</f>
        <v xml:space="preserve"> </v>
      </c>
      <c r="O389" s="92"/>
      <c r="P389" s="18" t="str">
        <f>IF($A388&lt;=Daten!$B$8,LOOKUP($B388,Daten!$A$322:$A$371,Daten!$R$322:$R$371),"") &amp; " " &amp; IF($A388&lt;=Daten!$B$8,LOOKUP($B388,Daten!$A$322:$A$371,Daten!$S$322:$S$371),"")</f>
        <v xml:space="preserve"> </v>
      </c>
    </row>
    <row r="390" spans="1:16" ht="12.75" hidden="1" customHeight="1" x14ac:dyDescent="0.2">
      <c r="A390" s="38"/>
      <c r="B390" s="81"/>
      <c r="C390" s="92"/>
      <c r="D390" s="18" t="str">
        <f>IF($A388&lt;=Daten!$B$8,LOOKUP($B388,Daten!$A$16:$A$65,Daten!$T$16:$T$65),"") &amp; " " &amp; IF($A388&lt;=Daten!$B$8,LOOKUP($B388,Daten!$A$16:$A$65,Daten!$U$16:$U$65),"")</f>
        <v xml:space="preserve"> </v>
      </c>
      <c r="E390" s="92"/>
      <c r="F390" s="18" t="str">
        <f>IF($A388&lt;=Daten!$B$8,LOOKUP($B388,Daten!$A$67:$A$116,Daten!$T$67:$T$116),"") &amp; " " &amp; IF($A388&lt;=Daten!$B$8,LOOKUP($B388,Daten!$A$67:$A$116,Daten!$U$67:$U$116),"")</f>
        <v xml:space="preserve"> </v>
      </c>
      <c r="G390" s="92"/>
      <c r="H390" s="18" t="str">
        <f>IF($A388&lt;=Daten!$B$8,LOOKUP($B388,Daten!$A$118:$A$167,Daten!$T$118:$T$167),"") &amp; " " &amp; IF($A388&lt;=Daten!$B$8,LOOKUP($B388,Daten!$A$118:$A$167,Daten!$U$118:$U$167),"")</f>
        <v xml:space="preserve"> </v>
      </c>
      <c r="I390" s="92"/>
      <c r="J390" s="18" t="str">
        <f>IF($A388&lt;=Daten!$B$8,LOOKUP($B388,Daten!$A$169:$A$218,Daten!$T$169:$T$218),"") &amp; " " &amp; IF($A388&lt;=Daten!$B$8,LOOKUP($B388,Daten!$A$169:$A$218,Daten!$U$169:$U$218),"")</f>
        <v xml:space="preserve"> </v>
      </c>
      <c r="K390" s="92"/>
      <c r="L390" s="18" t="str">
        <f>IF($A388&lt;=Daten!$B$8,LOOKUP($B388,Daten!$A$220:$A$269,Daten!$T$220:$T$269),"") &amp; " " &amp; IF($A388&lt;=Daten!$B$8,LOOKUP($B388,Daten!$A$220:$A$269,Daten!$U$220:$U$269),"")</f>
        <v xml:space="preserve"> </v>
      </c>
      <c r="M390" s="92"/>
      <c r="N390" s="18" t="str">
        <f>IF($A388&lt;=Daten!$B$8,LOOKUP($B388,Daten!$A$271:$A$320,Daten!$T$271:$T$320),"") &amp; " " &amp; IF($A388&lt;=Daten!$B$8,LOOKUP($B388,Daten!$A$271:$A$320,Daten!$U$271:$U$320),"")</f>
        <v xml:space="preserve"> </v>
      </c>
      <c r="O390" s="92"/>
      <c r="P390" s="18" t="str">
        <f>IF($A388&lt;=Daten!$B$8,LOOKUP($B388,Daten!$A$322:$A$371,Daten!$T$322:$T$371),"") &amp; " " &amp; IF($A388&lt;=Daten!$B$8,LOOKUP($B388,Daten!$A$322:$A$371,Daten!$U$322:$U$371),"")</f>
        <v xml:space="preserve"> </v>
      </c>
    </row>
    <row r="391" spans="1:16" ht="12.75" hidden="1" customHeight="1" x14ac:dyDescent="0.2">
      <c r="A391" s="38"/>
      <c r="B391" s="81"/>
      <c r="C391" s="92"/>
      <c r="D391" s="18" t="str">
        <f>IF($A388&lt;=Daten!$B$8,LOOKUP($B388,Daten!$A$16:$A$65,Daten!$V$16:$V$65),"") &amp; " " &amp; IF($A388&lt;=Daten!$B$8,LOOKUP($B388,Daten!$A$16:$A$65,Daten!$W$16:$W$65),"")</f>
        <v xml:space="preserve"> </v>
      </c>
      <c r="E391" s="92"/>
      <c r="F391" s="18" t="str">
        <f>IF($A388&lt;=Daten!$B$8,LOOKUP($B388,Daten!$A$67:$A$116,Daten!$V$67:$V$116),"") &amp; " " &amp; IF($A388&lt;=Daten!$B$8,LOOKUP($B388,Daten!$A$67:$A$116,Daten!$W$67:$W$116),"")</f>
        <v xml:space="preserve"> </v>
      </c>
      <c r="G391" s="92"/>
      <c r="H391" s="18" t="str">
        <f>IF($A388&lt;=Daten!$B$8,LOOKUP($B388,Daten!$A$118:$A$167,Daten!$V$118:$V$167),"") &amp; " " &amp; IF($A388&lt;=Daten!$B$8,LOOKUP($B388,Daten!$A$118:$A$167,Daten!$W$118:$W$167),"")</f>
        <v xml:space="preserve"> </v>
      </c>
      <c r="I391" s="92"/>
      <c r="J391" s="18" t="str">
        <f>IF($A388&lt;=Daten!$B$8,LOOKUP($B388,Daten!$A$169:$A$218,Daten!$V$169:$V$218),"") &amp; " " &amp; IF($A388&lt;=Daten!$B$8,LOOKUP($B388,Daten!$A$169:$A$218,Daten!$W$169:$W$218),"")</f>
        <v xml:space="preserve"> </v>
      </c>
      <c r="K391" s="92"/>
      <c r="L391" s="18" t="str">
        <f>IF($A388&lt;=Daten!$B$8,LOOKUP($B388,Daten!$A$220:$A$269,Daten!$V$220:$V$269),"") &amp; " " &amp; IF($A388&lt;=Daten!$B$8,LOOKUP($B388,Daten!$A$220:$A$269,Daten!$W$220:$W$269),"")</f>
        <v xml:space="preserve"> </v>
      </c>
      <c r="M391" s="92"/>
      <c r="N391" s="18" t="str">
        <f>IF($A388&lt;=Daten!$B$8,LOOKUP($B388,Daten!$A$271:$A$320,Daten!$V$271:$V$320),"") &amp; " " &amp; IF($A388&lt;=Daten!$B$8,LOOKUP($B388,Daten!$A$271:$A$320,Daten!$W$271:$W$320),"")</f>
        <v xml:space="preserve"> </v>
      </c>
      <c r="O391" s="92"/>
      <c r="P391" s="18" t="str">
        <f>IF($A388&lt;=Daten!$B$8,LOOKUP($B388,Daten!$A$322:$A$371,Daten!$V$322:$V$371),"") &amp; " " &amp; IF($A388&lt;=Daten!$B$8,LOOKUP($B388,Daten!$A$322:$A$371,Daten!$W$322:$W$371),"")</f>
        <v xml:space="preserve"> </v>
      </c>
    </row>
    <row r="392" spans="1:16" ht="12.75" hidden="1" customHeight="1" x14ac:dyDescent="0.2">
      <c r="A392" s="38"/>
      <c r="B392" s="81"/>
      <c r="C392" s="92"/>
      <c r="D392" s="18" t="str">
        <f>IF($A388&lt;=Daten!$B$8,LOOKUP($B388,Daten!$A$16:$A$65,Daten!$X$16:$X$65),"") &amp; " " &amp; IF($A388&lt;=Daten!$B$8,LOOKUP($B388,Daten!$A$16:$A$65,Daten!$Y$16:$Y$65),"")</f>
        <v xml:space="preserve"> </v>
      </c>
      <c r="E392" s="92"/>
      <c r="F392" s="18" t="str">
        <f>IF($A388&lt;=Daten!$B$8,LOOKUP($B388,Daten!$A$67:$A$116,Daten!$X$67:$X$116),"") &amp; " " &amp; IF($A388&lt;=Daten!$B$8,LOOKUP($B388,Daten!$A$67:$A$116,Daten!$Y$67:$Y$116),"")</f>
        <v xml:space="preserve"> </v>
      </c>
      <c r="G392" s="92"/>
      <c r="H392" s="18" t="str">
        <f>IF($A388&lt;=Daten!$B$8,LOOKUP($B388,Daten!$A$118:$A$167,Daten!$X$118:$X$167),"") &amp; " " &amp; IF($A388&lt;=Daten!$B$8,LOOKUP($B388,Daten!$A$118:$A$167,Daten!$Y$118:$Y$167),"")</f>
        <v xml:space="preserve"> </v>
      </c>
      <c r="I392" s="92"/>
      <c r="J392" s="18" t="str">
        <f>IF($A388&lt;=Daten!$B$8,LOOKUP($B388,Daten!$A$169:$A$218,Daten!$X$169:$X$218),"") &amp; " " &amp; IF($A388&lt;=Daten!$B$8,LOOKUP($B388,Daten!$A$169:$A$218,Daten!$Y$169:$Y$218),"")</f>
        <v xml:space="preserve"> </v>
      </c>
      <c r="K392" s="92"/>
      <c r="L392" s="18" t="str">
        <f>IF($A388&lt;=Daten!$B$8,LOOKUP($B388,Daten!$A$220:$A$269,Daten!$X$220:$X$269),"") &amp; " " &amp; IF($A388&lt;=Daten!$B$8,LOOKUP($B388,Daten!$A$220:$A$269,Daten!$Y$220:$Y$269),"")</f>
        <v xml:space="preserve"> </v>
      </c>
      <c r="M392" s="92"/>
      <c r="N392" s="18" t="str">
        <f>IF($A388&lt;=Daten!$B$8,LOOKUP($B388,Daten!$A$271:$A$320,Daten!$X$271:$X$320),"") &amp; " " &amp; IF($A388&lt;=Daten!$B$8,LOOKUP($B388,Daten!$A$271:$A$320,Daten!$Y$271:$Y$320),"")</f>
        <v xml:space="preserve"> </v>
      </c>
      <c r="O392" s="92"/>
      <c r="P392" s="18" t="str">
        <f>IF($A388&lt;=Daten!$B$8,LOOKUP($B388,Daten!$A$322:$A$371,Daten!$X$322:$X$371),"") &amp; " " &amp; IF($A388&lt;=Daten!$B$8,LOOKUP($B388,Daten!$A$322:$A$371,Daten!$Y$322:$Y$371),"")</f>
        <v xml:space="preserve"> </v>
      </c>
    </row>
    <row r="393" spans="1:16" ht="12.75" hidden="1" customHeight="1" x14ac:dyDescent="0.2">
      <c r="A393" s="38"/>
      <c r="B393" s="81"/>
      <c r="C393" s="100"/>
      <c r="D393" s="19" t="str">
        <f>IF($A388&lt;=Daten!$B$8,LOOKUP($B388,Daten!$A$16:$A$65,Daten!$Z$16:$Z$65),"") &amp; " " &amp; IF($A388&lt;=Daten!$B$8,LOOKUP($B388,Daten!$A$16:$A$65,Daten!$AA$16:$AA$65),"")</f>
        <v xml:space="preserve"> </v>
      </c>
      <c r="E393" s="100"/>
      <c r="F393" s="19" t="str">
        <f>IF($A388&lt;=Daten!$B$8,LOOKUP($B388,Daten!$A$67:$A$116,Daten!$Z$67:$Z$116),"") &amp; " " &amp; IF($A388&lt;=Daten!$B$8,LOOKUP($B388,Daten!$A$67:$A$116,Daten!$AA$67:$AA$116),"")</f>
        <v xml:space="preserve"> </v>
      </c>
      <c r="G393" s="100"/>
      <c r="H393" s="19" t="str">
        <f>IF($A388&lt;=Daten!$B$8,LOOKUP($B388,Daten!$A$118:$A$167,Daten!$Z$118:$Z$167),"") &amp; " " &amp; IF($A388&lt;=Daten!$B$8,LOOKUP($B388,Daten!$A$118:$A$167,Daten!$AA$118:$AA$167),"")</f>
        <v xml:space="preserve"> </v>
      </c>
      <c r="I393" s="100"/>
      <c r="J393" s="19" t="str">
        <f>IF($A388&lt;=Daten!$B$8,LOOKUP($B388,Daten!$A$169:$A$218,Daten!$Z$169:$Z$218),"") &amp; " " &amp; IF($A388&lt;=Daten!$B$8,LOOKUP($B388,Daten!$A$169:$A$218,Daten!$AA$169:$AA$218),"")</f>
        <v xml:space="preserve"> </v>
      </c>
      <c r="K393" s="100"/>
      <c r="L393" s="19" t="str">
        <f>IF($A388&lt;=Daten!$B$8,LOOKUP($B388,Daten!$A$220:$A$269,Daten!$Z$220:$Z$269),"") &amp; " " &amp; IF($A388&lt;=Daten!$B$8,LOOKUP($B388,Daten!$A$220:$A$269,Daten!$AA$220:$AA$269),"")</f>
        <v xml:space="preserve"> </v>
      </c>
      <c r="M393" s="100"/>
      <c r="N393" s="19" t="str">
        <f>IF($A388&lt;=Daten!$B$8,LOOKUP($B388,Daten!$A$271:$A$320,Daten!$Z$271:$Z$320),"") &amp; " " &amp; IF($A388&lt;=Daten!$B$8,LOOKUP($B388,Daten!$A$271:$A$320,Daten!$AA$271:$AA$320),"")</f>
        <v xml:space="preserve"> </v>
      </c>
      <c r="O393" s="100"/>
      <c r="P393" s="19" t="str">
        <f>IF($A388&lt;=Daten!$B$8,LOOKUP($B388,Daten!$A$322:$A$371,Daten!$Z$322:$Z$371),"") &amp; " " &amp; IF($A388&lt;=Daten!$B$8,LOOKUP($B388,Daten!$A$322:$A$371,Daten!$AA$322:$AA$371),"")</f>
        <v xml:space="preserve"> </v>
      </c>
    </row>
    <row r="394" spans="1:16" ht="12" hidden="1" customHeight="1" x14ac:dyDescent="0.2">
      <c r="A394" s="23"/>
      <c r="B394" s="15" t="str">
        <f>IF(AND($A388&lt;=Daten!$B$8,NOT(Daten!$B$11)),Daten!$D$10,"")</f>
        <v/>
      </c>
      <c r="C394" s="20" t="str">
        <f>IF(AND($A388&lt;=Daten!$B$8,NOT(Daten!$B$11)),LOOKUP($B388,Daten!$A$16:$A$65,Daten!$L$16:$L$65),"")</f>
        <v/>
      </c>
      <c r="D394" s="94" t="str">
        <f>IF($A388&lt;=Daten!$B$8,LOOKUP($B388,Daten!$A$16:$A$65,Daten!$E$16:$E$65),"")</f>
        <v/>
      </c>
      <c r="E394" s="20" t="str">
        <f>IF(AND($A388&lt;=Daten!$B$8,NOT(Daten!$B$11)),LOOKUP($B388,Daten!$A$67:$A$116,Daten!$L$67:$L$116),"")</f>
        <v/>
      </c>
      <c r="F394" s="94" t="str">
        <f>IF($A388&lt;=Daten!$B$8,LOOKUP($B388,Daten!$A$67:$A$116,Daten!$E$67:$E$116),"")</f>
        <v/>
      </c>
      <c r="G394" s="20" t="str">
        <f>IF(AND($A388&lt;=Daten!$B$8,NOT(Daten!$B$11)),LOOKUP($B388,Daten!$A$118:$A$167,Daten!$L$118:$L$167),"")</f>
        <v/>
      </c>
      <c r="H394" s="94" t="str">
        <f>IF($A388&lt;=Daten!$B$8,LOOKUP($B388,Daten!$A$118:$A$167,Daten!$E$118:$E$167),"")</f>
        <v/>
      </c>
      <c r="I394" s="20" t="str">
        <f>IF(AND($A388&lt;=Daten!$B$8,NOT(Daten!$B$11)),LOOKUP($B388,Daten!$A$169:$A$218,Daten!$L$169:$L$218),"")</f>
        <v/>
      </c>
      <c r="J394" s="94" t="str">
        <f>IF($A388&lt;=Daten!$B$8,LOOKUP($B388,Daten!$A$169:$A$218,Daten!$E$169:$E$218),"")</f>
        <v/>
      </c>
      <c r="K394" s="20" t="str">
        <f>IF(AND($A388&lt;=Daten!$B$8,NOT(Daten!$B$11)),LOOKUP($B388,Daten!$A$220:$A$269,Daten!$L$220:$L$269),"")</f>
        <v/>
      </c>
      <c r="L394" s="94" t="str">
        <f>IF($A388&lt;=Daten!$B$8,LOOKUP($B388,Daten!$A$220:$A$269,Daten!$E$220:$E$269),"")</f>
        <v/>
      </c>
      <c r="M394" s="20" t="str">
        <f>IF(AND($A388&lt;=Daten!$B$8,NOT(Daten!$B$11)),LOOKUP($B388,Daten!$A$271:$A$320,Daten!$L$271:$L$320),"")</f>
        <v/>
      </c>
      <c r="N394" s="94" t="str">
        <f>IF($A388&lt;=Daten!$B$8,LOOKUP($B388,Daten!$A$271:$A$320,Daten!$E$271:$E$320),"")</f>
        <v/>
      </c>
      <c r="O394" s="20" t="str">
        <f>IF(AND($A388&lt;=Daten!$B$8,NOT(Daten!$B$11)),LOOKUP($B388,Daten!$A$322:$A$371,Daten!$L$322:$L$371),"")</f>
        <v/>
      </c>
      <c r="P394" s="94" t="str">
        <f>IF($A388&lt;=Daten!$B$8,LOOKUP($B388,Daten!$A$322:$A$371,Daten!$E$322:$E$371),"")</f>
        <v/>
      </c>
    </row>
    <row r="395" spans="1:16" s="14" customFormat="1" ht="12" hidden="1" customHeight="1" x14ac:dyDescent="0.2">
      <c r="B395" s="15" t="str">
        <f>IF(AND($A388&lt;=Daten!$B$8,NOT(Daten!$B$11)),Daten!$E$10,"")</f>
        <v/>
      </c>
      <c r="C395" s="20" t="str">
        <f>IF(AND($A388&lt;=Daten!$B$8,NOT(Daten!$B$11)),LOOKUP($B388,Daten!$A$16:$A$65,Daten!$M$16:$M$65),"")</f>
        <v/>
      </c>
      <c r="D395" s="95"/>
      <c r="E395" s="20" t="str">
        <f>IF(AND($A388&lt;=Daten!$B$8,NOT(Daten!$B$11)),LOOKUP($B388,Daten!$A$67:$A$116,Daten!$M$67:$M$116),"")</f>
        <v/>
      </c>
      <c r="F395" s="95"/>
      <c r="G395" s="20" t="str">
        <f>IF(AND($A388&lt;=Daten!$B$8,NOT(Daten!$B$11)),LOOKUP($B388,Daten!$A$118:$A$167,Daten!$M$118:$M$167),"")</f>
        <v/>
      </c>
      <c r="H395" s="95"/>
      <c r="I395" s="20" t="str">
        <f>IF(AND($A388&lt;=Daten!$B$8,NOT(Daten!$B$11)),LOOKUP($B388,Daten!$A$169:$A$218,Daten!$M$169:$M$218),"")</f>
        <v/>
      </c>
      <c r="J395" s="95"/>
      <c r="K395" s="20" t="str">
        <f>IF(AND($A388&lt;=Daten!$B$8,NOT(Daten!$B$11)),LOOKUP($B388,Daten!$A$220:$A$269,Daten!$M$220:$M$269),"")</f>
        <v/>
      </c>
      <c r="L395" s="95"/>
      <c r="M395" s="20" t="str">
        <f>IF(AND($A388&lt;=Daten!$B$8,NOT(Daten!$B$11)),LOOKUP($B388,Daten!$A$271:$A$320,Daten!$M$271:$M$320),"")</f>
        <v/>
      </c>
      <c r="N395" s="95"/>
      <c r="O395" s="20" t="str">
        <f>IF(AND($A388&lt;=Daten!$B$8,NOT(Daten!$B$11)),LOOKUP($B388,Daten!$A$322:$A$371,Daten!$M$322:$M$371),"")</f>
        <v/>
      </c>
      <c r="P395" s="95"/>
    </row>
    <row r="396" spans="1:16" s="14" customFormat="1" ht="12" hidden="1" customHeight="1" x14ac:dyDescent="0.2">
      <c r="B396" s="15" t="str">
        <f>IF(AND($A388&lt;=Daten!$B$8,NOT(Daten!$B$11)),Daten!$F$10,"")</f>
        <v/>
      </c>
      <c r="C396" s="20" t="str">
        <f>IF(AND($A388&lt;=Daten!$B$8,NOT(Daten!$B$11)),LOOKUP($B388,Daten!$A$16:$A$65,Daten!$N$16:$N$65),"")</f>
        <v/>
      </c>
      <c r="D396" s="96"/>
      <c r="E396" s="20" t="str">
        <f>IF(AND($A388&lt;=Daten!$B$8,NOT(Daten!$B$11)),LOOKUP($B388,Daten!$A$67:$A$116,Daten!$N$67:$N$116),"")</f>
        <v/>
      </c>
      <c r="F396" s="96"/>
      <c r="G396" s="20" t="str">
        <f>IF(AND($A388&lt;=Daten!$B$8,NOT(Daten!$B$11)),LOOKUP($B388,Daten!$A$118:$A$167,Daten!$N$118:$N$167),"")</f>
        <v/>
      </c>
      <c r="H396" s="96"/>
      <c r="I396" s="20" t="str">
        <f>IF(AND($A388&lt;=Daten!$B$8,NOT(Daten!$B$11)),LOOKUP($B388,Daten!$A$169:$A$218,Daten!$N$169:$N$218),"")</f>
        <v/>
      </c>
      <c r="J396" s="96"/>
      <c r="K396" s="20" t="str">
        <f>IF(AND($A388&lt;=Daten!$B$8,NOT(Daten!$B$11)),LOOKUP($B388,Daten!$A$220:$A$269,Daten!$N$220:$N$269),"")</f>
        <v/>
      </c>
      <c r="L396" s="96"/>
      <c r="M396" s="20" t="str">
        <f>IF(AND($A388&lt;=Daten!$B$8,NOT(Daten!$B$11)),LOOKUP($B388,Daten!$A$271:$A$320,Daten!$N$271:$N$320),"")</f>
        <v/>
      </c>
      <c r="N396" s="96"/>
      <c r="O396" s="20" t="str">
        <f>IF(AND($A388&lt;=Daten!$B$8,NOT(Daten!$B$11)),LOOKUP($B388,Daten!$A$322:$A$371,Daten!$N$322:$N$371),"")</f>
        <v/>
      </c>
      <c r="P396" s="96"/>
    </row>
    <row r="397" spans="1:16" ht="12.75" hidden="1" customHeight="1" x14ac:dyDescent="0.2">
      <c r="A397" s="37">
        <v>45</v>
      </c>
      <c r="B397" s="80" t="str">
        <f>IF($A397&lt;=Daten!$B$8,Daten!$AT$9,"")</f>
        <v/>
      </c>
      <c r="C397" s="82" t="str">
        <f>IF(A397&lt;=Daten!$B$8,LOOKUP(B397,Daten!$A$16:$A$65,Daten!$C$16:$C$65),"")</f>
        <v/>
      </c>
      <c r="D397" s="11" t="str">
        <f>IF($A397&lt;=Daten!$B$8,LOOKUP($B397,Daten!$A$16:$A$65,Daten!$P$16:$P$65),"") &amp; " " &amp; IF($A397&lt;=Daten!$B$8,LOOKUP($B397,Daten!$A$16:$A$65,Daten!$Q$16:$Q$65),"")</f>
        <v xml:space="preserve"> </v>
      </c>
      <c r="E397" s="82" t="str">
        <f>IF($A397&lt;=Daten!$B$8,LOOKUP($B397,Daten!$A67:$A116,Daten!$C67:$C116),"")</f>
        <v/>
      </c>
      <c r="F397" s="11" t="str">
        <f>IF($A397&lt;=Daten!$B$8,LOOKUP($B397,Daten!$A$67:$A$116,Daten!$P$67:$P$116),"") &amp; " " &amp; IF($A397&lt;=Daten!$B$8,LOOKUP($B397,Daten!$A$67:$A$116,Daten!$Q$67:$Q$116),"")</f>
        <v xml:space="preserve"> </v>
      </c>
      <c r="G397" s="82" t="str">
        <f>IF($A397&lt;=Daten!$B$8,LOOKUP($B397,Daten!$A118:$A167,Daten!$C118:$C167),"")</f>
        <v/>
      </c>
      <c r="H397" s="11" t="str">
        <f>IF($A397&lt;=Daten!$B$8,LOOKUP($B397,Daten!$A$118:$A$167,Daten!$P$118:$P$167),"") &amp; " " &amp; IF($A397&lt;=Daten!$B$8,LOOKUP($B397,Daten!$A$118:$A$167,Daten!$Q$118:$Q$167),"")</f>
        <v xml:space="preserve"> </v>
      </c>
      <c r="I397" s="82" t="str">
        <f>IF($A397&lt;=Daten!$B$8,LOOKUP($B397,Daten!$A169:$A218,Daten!$C169:$C218),"")</f>
        <v/>
      </c>
      <c r="J397" s="11" t="str">
        <f>IF($A397&lt;=Daten!$B$8,LOOKUP($B397,Daten!$A$169:$A$218,Daten!$P$169:$P$218),"") &amp; " " &amp; IF($A397&lt;=Daten!$B$8,LOOKUP($B397,Daten!$A$169:$A$218,Daten!$Q$169:$Q$218),"")</f>
        <v xml:space="preserve"> </v>
      </c>
      <c r="K397" s="82" t="str">
        <f>IF($A397&lt;=Daten!$B$8,LOOKUP($B397,Daten!$A220:$A269,Daten!$C220:$C269),"")</f>
        <v/>
      </c>
      <c r="L397" s="11" t="str">
        <f>IF($A397&lt;=Daten!$B$8,LOOKUP($B397,Daten!$A$220:$A$269,Daten!$P$220:$P$269),"") &amp; " " &amp; IF($A397&lt;=Daten!$B$8,LOOKUP($B397,Daten!$A$220:$A$269,Daten!$Q$220:$Q$269),"")</f>
        <v xml:space="preserve"> </v>
      </c>
      <c r="M397" s="82" t="str">
        <f>IF($A397&lt;=Daten!$B$8,LOOKUP($B397,Daten!$A271:$A320,Daten!$C271:$C320),"")</f>
        <v/>
      </c>
      <c r="N397" s="11" t="str">
        <f>IF($A397&lt;=Daten!$B$8,LOOKUP($B397,Daten!$A$271:$A$320,Daten!$P$271:$P$320),"") &amp; " " &amp; IF($A397&lt;=Daten!$B$8,LOOKUP($B397,Daten!$A$271:$A$320,Daten!$Q$271:$Q$320),"")</f>
        <v xml:space="preserve"> </v>
      </c>
      <c r="O397" s="82" t="str">
        <f>IF($A397&lt;=Daten!$B$8,LOOKUP($B397,Daten!$A322:$A371,Daten!$C322:$C371),"")</f>
        <v/>
      </c>
      <c r="P397" s="11" t="str">
        <f>IF($A397&lt;=Daten!$B$8,LOOKUP($B397,Daten!$A$322:$A$371,Daten!$P$322:$P$371),"") &amp; " " &amp; IF($A397&lt;=Daten!$B$8,LOOKUP($B397,Daten!$A$322:$A$371,Daten!$Q$322:$Q$371),"")</f>
        <v xml:space="preserve"> </v>
      </c>
    </row>
    <row r="398" spans="1:16" ht="12.75" hidden="1" customHeight="1" x14ac:dyDescent="0.2">
      <c r="A398" s="38"/>
      <c r="B398" s="81"/>
      <c r="C398" s="83"/>
      <c r="D398" s="12" t="str">
        <f>IF($A397&lt;=Daten!$B$8,LOOKUP($B397,Daten!$A$16:$A$65,Daten!$R$16:$R$65),"") &amp; " " &amp; IF($A397&lt;=Daten!$B$8,LOOKUP($B397,Daten!$A$16:$A$65,Daten!$S$16:$S$65),"")</f>
        <v xml:space="preserve"> </v>
      </c>
      <c r="E398" s="83"/>
      <c r="F398" s="12" t="str">
        <f>IF($A397&lt;=Daten!$B$8,LOOKUP($B397,Daten!$A$67:$A$116,Daten!$R$67:$R$116),"") &amp; " " &amp; IF($A397&lt;=Daten!$B$8,LOOKUP($B397,Daten!$A$67:$A$116,Daten!$S$67:$S$116),"")</f>
        <v xml:space="preserve"> </v>
      </c>
      <c r="G398" s="83"/>
      <c r="H398" s="12" t="str">
        <f>IF($A397&lt;=Daten!$B$8,LOOKUP($B397,Daten!$A$118:$A$167,Daten!$R$118:$R$167),"") &amp; " " &amp; IF($A397&lt;=Daten!$B$8,LOOKUP($B397,Daten!$A$118:$A$167,Daten!$S$118:$S$167),"")</f>
        <v xml:space="preserve"> </v>
      </c>
      <c r="I398" s="83"/>
      <c r="J398" s="12" t="str">
        <f>IF($A397&lt;=Daten!$B$8,LOOKUP($B397,Daten!$A$169:$A$218,Daten!$R$169:$R$218),"") &amp; " " &amp; IF($A397&lt;=Daten!$B$8,LOOKUP($B397,Daten!$A$169:$A$218,Daten!$S$169:$S$218),"")</f>
        <v xml:space="preserve"> </v>
      </c>
      <c r="K398" s="83"/>
      <c r="L398" s="12" t="str">
        <f>IF($A397&lt;=Daten!$B$8,LOOKUP($B397,Daten!$A$220:$A$269,Daten!$R$220:$R$269),"") &amp; " " &amp; IF($A397&lt;=Daten!$B$8,LOOKUP($B397,Daten!$A$220:$A$269,Daten!$S$220:$S$269),"")</f>
        <v xml:space="preserve"> </v>
      </c>
      <c r="M398" s="83"/>
      <c r="N398" s="12" t="str">
        <f>IF($A397&lt;=Daten!$B$8,LOOKUP($B397,Daten!$A$271:$A$320,Daten!$R$271:$R$320),"") &amp; " " &amp; IF($A397&lt;=Daten!$B$8,LOOKUP($B397,Daten!$A$271:$A$320,Daten!$S$271:$S$320),"")</f>
        <v xml:space="preserve"> </v>
      </c>
      <c r="O398" s="83"/>
      <c r="P398" s="12" t="str">
        <f>IF($A397&lt;=Daten!$B$8,LOOKUP($B397,Daten!$A$322:$A$371,Daten!$R$322:$R$371),"") &amp; " " &amp; IF($A397&lt;=Daten!$B$8,LOOKUP($B397,Daten!$A$322:$A$371,Daten!$S$322:$S$371),"")</f>
        <v xml:space="preserve"> </v>
      </c>
    </row>
    <row r="399" spans="1:16" ht="12.75" hidden="1" customHeight="1" x14ac:dyDescent="0.2">
      <c r="A399" s="38"/>
      <c r="B399" s="81"/>
      <c r="C399" s="83"/>
      <c r="D399" s="12" t="str">
        <f>IF($A397&lt;=Daten!$B$8,LOOKUP($B397,Daten!$A$16:$A$65,Daten!$T$16:$T$65),"") &amp; " " &amp; IF($A397&lt;=Daten!$B$8,LOOKUP($B397,Daten!$A$16:$A$65,Daten!$U$16:$U$65),"")</f>
        <v xml:space="preserve"> </v>
      </c>
      <c r="E399" s="83"/>
      <c r="F399" s="12" t="str">
        <f>IF($A397&lt;=Daten!$B$8,LOOKUP($B397,Daten!$A$67:$A$116,Daten!$T$67:$T$116),"") &amp; " " &amp; IF($A397&lt;=Daten!$B$8,LOOKUP($B397,Daten!$A$67:$A$116,Daten!$U$67:$U$116),"")</f>
        <v xml:space="preserve"> </v>
      </c>
      <c r="G399" s="83"/>
      <c r="H399" s="12" t="str">
        <f>IF($A397&lt;=Daten!$B$8,LOOKUP($B397,Daten!$A$118:$A$167,Daten!$T$118:$T$167),"") &amp; " " &amp; IF($A397&lt;=Daten!$B$8,LOOKUP($B397,Daten!$A$118:$A$167,Daten!$U$118:$U$167),"")</f>
        <v xml:space="preserve"> </v>
      </c>
      <c r="I399" s="83"/>
      <c r="J399" s="12" t="str">
        <f>IF($A397&lt;=Daten!$B$8,LOOKUP($B397,Daten!$A$169:$A$218,Daten!$T$169:$T$218),"") &amp; " " &amp; IF($A397&lt;=Daten!$B$8,LOOKUP($B397,Daten!$A$169:$A$218,Daten!$U$169:$U$218),"")</f>
        <v xml:space="preserve"> </v>
      </c>
      <c r="K399" s="83"/>
      <c r="L399" s="12" t="str">
        <f>IF($A397&lt;=Daten!$B$8,LOOKUP($B397,Daten!$A$220:$A$269,Daten!$T$220:$T$269),"") &amp; " " &amp; IF($A397&lt;=Daten!$B$8,LOOKUP($B397,Daten!$A$220:$A$269,Daten!$U$220:$U$269),"")</f>
        <v xml:space="preserve"> </v>
      </c>
      <c r="M399" s="83"/>
      <c r="N399" s="12" t="str">
        <f>IF($A397&lt;=Daten!$B$8,LOOKUP($B397,Daten!$A$271:$A$320,Daten!$T$271:$T$320),"") &amp; " " &amp; IF($A397&lt;=Daten!$B$8,LOOKUP($B397,Daten!$A$271:$A$320,Daten!$U$271:$U$320),"")</f>
        <v xml:space="preserve"> </v>
      </c>
      <c r="O399" s="83"/>
      <c r="P399" s="12" t="str">
        <f>IF($A397&lt;=Daten!$B$8,LOOKUP($B397,Daten!$A$322:$A$371,Daten!$T$322:$T$371),"") &amp; " " &amp; IF($A397&lt;=Daten!$B$8,LOOKUP($B397,Daten!$A$322:$A$371,Daten!$U$322:$U$371),"")</f>
        <v xml:space="preserve"> </v>
      </c>
    </row>
    <row r="400" spans="1:16" ht="12.75" hidden="1" customHeight="1" x14ac:dyDescent="0.2">
      <c r="A400" s="38"/>
      <c r="B400" s="81"/>
      <c r="C400" s="83"/>
      <c r="D400" s="12" t="str">
        <f>IF($A397&lt;=Daten!$B$8,LOOKUP($B397,Daten!$A$16:$A$65,Daten!$V$16:$V$65),"") &amp; " " &amp; IF($A397&lt;=Daten!$B$8,LOOKUP($B397,Daten!$A$16:$A$65,Daten!$W$16:$W$65),"")</f>
        <v xml:space="preserve"> </v>
      </c>
      <c r="E400" s="83"/>
      <c r="F400" s="12" t="str">
        <f>IF($A397&lt;=Daten!$B$8,LOOKUP($B397,Daten!$A$67:$A$116,Daten!$V$67:$V$116),"") &amp; " " &amp; IF($A397&lt;=Daten!$B$8,LOOKUP($B397,Daten!$A$67:$A$116,Daten!$W$67:$W$116),"")</f>
        <v xml:space="preserve"> </v>
      </c>
      <c r="G400" s="83"/>
      <c r="H400" s="12" t="str">
        <f>IF($A397&lt;=Daten!$B$8,LOOKUP($B397,Daten!$A$118:$A$167,Daten!$V$118:$V$167),"") &amp; " " &amp; IF($A397&lt;=Daten!$B$8,LOOKUP($B397,Daten!$A$118:$A$167,Daten!$W$118:$W$167),"")</f>
        <v xml:space="preserve"> </v>
      </c>
      <c r="I400" s="83"/>
      <c r="J400" s="12" t="str">
        <f>IF($A397&lt;=Daten!$B$8,LOOKUP($B397,Daten!$A$169:$A$218,Daten!$V$169:$V$218),"") &amp; " " &amp; IF($A397&lt;=Daten!$B$8,LOOKUP($B397,Daten!$A$169:$A$218,Daten!$W$169:$W$218),"")</f>
        <v xml:space="preserve"> </v>
      </c>
      <c r="K400" s="83"/>
      <c r="L400" s="12" t="str">
        <f>IF($A397&lt;=Daten!$B$8,LOOKUP($B397,Daten!$A$220:$A$269,Daten!$V$220:$V$269),"") &amp; " " &amp; IF($A397&lt;=Daten!$B$8,LOOKUP($B397,Daten!$A$220:$A$269,Daten!$W$220:$W$269),"")</f>
        <v xml:space="preserve"> </v>
      </c>
      <c r="M400" s="83"/>
      <c r="N400" s="12" t="str">
        <f>IF($A397&lt;=Daten!$B$8,LOOKUP($B397,Daten!$A$271:$A$320,Daten!$V$271:$V$320),"") &amp; " " &amp; IF($A397&lt;=Daten!$B$8,LOOKUP($B397,Daten!$A$271:$A$320,Daten!$W$271:$W$320),"")</f>
        <v xml:space="preserve"> </v>
      </c>
      <c r="O400" s="83"/>
      <c r="P400" s="12" t="str">
        <f>IF($A397&lt;=Daten!$B$8,LOOKUP($B397,Daten!$A$322:$A$371,Daten!$V$322:$V$371),"") &amp; " " &amp; IF($A397&lt;=Daten!$B$8,LOOKUP($B397,Daten!$A$322:$A$371,Daten!$W$322:$W$371),"")</f>
        <v xml:space="preserve"> </v>
      </c>
    </row>
    <row r="401" spans="1:16" ht="12.75" hidden="1" customHeight="1" x14ac:dyDescent="0.2">
      <c r="A401" s="38"/>
      <c r="B401" s="81"/>
      <c r="C401" s="83"/>
      <c r="D401" s="12" t="str">
        <f>IF($A397&lt;=Daten!$B$8,LOOKUP($B397,Daten!$A$16:$A$65,Daten!$X$16:$X$65),"") &amp; " " &amp; IF($A397&lt;=Daten!$B$8,LOOKUP($B397,Daten!$A$16:$A$65,Daten!$Y$16:$Y$65),"")</f>
        <v xml:space="preserve"> </v>
      </c>
      <c r="E401" s="83"/>
      <c r="F401" s="12" t="str">
        <f>IF($A397&lt;=Daten!$B$8,LOOKUP($B397,Daten!$A$67:$A$116,Daten!$X$67:$X$116),"") &amp; " " &amp; IF($A397&lt;=Daten!$B$8,LOOKUP($B397,Daten!$A$67:$A$116,Daten!$Y$67:$Y$116),"")</f>
        <v xml:space="preserve"> </v>
      </c>
      <c r="G401" s="83"/>
      <c r="H401" s="12" t="str">
        <f>IF($A397&lt;=Daten!$B$8,LOOKUP($B397,Daten!$A$118:$A$167,Daten!$X$118:$X$167),"") &amp; " " &amp; IF($A397&lt;=Daten!$B$8,LOOKUP($B397,Daten!$A$118:$A$167,Daten!$Y$118:$Y$167),"")</f>
        <v xml:space="preserve"> </v>
      </c>
      <c r="I401" s="83"/>
      <c r="J401" s="12" t="str">
        <f>IF($A397&lt;=Daten!$B$8,LOOKUP($B397,Daten!$A$169:$A$218,Daten!$X$169:$X$218),"") &amp; " " &amp; IF($A397&lt;=Daten!$B$8,LOOKUP($B397,Daten!$A$169:$A$218,Daten!$Y$169:$Y$218),"")</f>
        <v xml:space="preserve"> </v>
      </c>
      <c r="K401" s="83"/>
      <c r="L401" s="12" t="str">
        <f>IF($A397&lt;=Daten!$B$8,LOOKUP($B397,Daten!$A$220:$A$269,Daten!$X$220:$X$269),"") &amp; " " &amp; IF($A397&lt;=Daten!$B$8,LOOKUP($B397,Daten!$A$220:$A$269,Daten!$Y$220:$Y$269),"")</f>
        <v xml:space="preserve"> </v>
      </c>
      <c r="M401" s="83"/>
      <c r="N401" s="12" t="str">
        <f>IF($A397&lt;=Daten!$B$8,LOOKUP($B397,Daten!$A$271:$A$320,Daten!$X$271:$X$320),"") &amp; " " &amp; IF($A397&lt;=Daten!$B$8,LOOKUP($B397,Daten!$A$271:$A$320,Daten!$Y$271:$Y$320),"")</f>
        <v xml:space="preserve"> </v>
      </c>
      <c r="O401" s="83"/>
      <c r="P401" s="12" t="str">
        <f>IF($A397&lt;=Daten!$B$8,LOOKUP($B397,Daten!$A$322:$A$371,Daten!$X$322:$X$371),"") &amp; " " &amp; IF($A397&lt;=Daten!$B$8,LOOKUP($B397,Daten!$A$322:$A$371,Daten!$Y$322:$Y$371),"")</f>
        <v xml:space="preserve"> </v>
      </c>
    </row>
    <row r="402" spans="1:16" ht="12.75" hidden="1" customHeight="1" x14ac:dyDescent="0.2">
      <c r="A402" s="38"/>
      <c r="B402" s="81"/>
      <c r="C402" s="84"/>
      <c r="D402" s="13" t="str">
        <f>IF($A397&lt;=Daten!$B$8,LOOKUP($B397,Daten!$A$16:$A$65,Daten!$Z$16:$Z$65),"") &amp; " " &amp; IF($A397&lt;=Daten!$B$8,LOOKUP($B397,Daten!$A$16:$A$65,Daten!$AA$16:$AA$65),"")</f>
        <v xml:space="preserve"> </v>
      </c>
      <c r="E402" s="84"/>
      <c r="F402" s="13" t="str">
        <f>IF($A397&lt;=Daten!$B$8,LOOKUP($B397,Daten!$A$67:$A$116,Daten!$Z$67:$Z$116),"") &amp; " " &amp; IF($A397&lt;=Daten!$B$8,LOOKUP($B397,Daten!$A$67:$A$116,Daten!$AA$67:$AA$116),"")</f>
        <v xml:space="preserve"> </v>
      </c>
      <c r="G402" s="84"/>
      <c r="H402" s="13" t="str">
        <f>IF($A397&lt;=Daten!$B$8,LOOKUP($B397,Daten!$A$118:$A$167,Daten!$Z$118:$Z$167),"") &amp; " " &amp; IF($A397&lt;=Daten!$B$8,LOOKUP($B397,Daten!$A$118:$A$167,Daten!$AA$118:$AA$167),"")</f>
        <v xml:space="preserve"> </v>
      </c>
      <c r="I402" s="84"/>
      <c r="J402" s="13" t="str">
        <f>IF($A397&lt;=Daten!$B$8,LOOKUP($B397,Daten!$A$169:$A$218,Daten!$Z$169:$Z$218),"") &amp; " " &amp; IF($A397&lt;=Daten!$B$8,LOOKUP($B397,Daten!$A$169:$A$218,Daten!$AA$169:$AA$218),"")</f>
        <v xml:space="preserve"> </v>
      </c>
      <c r="K402" s="84"/>
      <c r="L402" s="13" t="str">
        <f>IF($A397&lt;=Daten!$B$8,LOOKUP($B397,Daten!$A$220:$A$269,Daten!$Z$220:$Z$269),"") &amp; " " &amp; IF($A397&lt;=Daten!$B$8,LOOKUP($B397,Daten!$A$220:$A$269,Daten!$AA$220:$AA$269),"")</f>
        <v xml:space="preserve"> </v>
      </c>
      <c r="M402" s="84"/>
      <c r="N402" s="13" t="str">
        <f>IF($A397&lt;=Daten!$B$8,LOOKUP($B397,Daten!$A$271:$A$320,Daten!$Z$271:$Z$320),"") &amp; " " &amp; IF($A397&lt;=Daten!$B$8,LOOKUP($B397,Daten!$A$271:$A$320,Daten!$AA$271:$AA$320),"")</f>
        <v xml:space="preserve"> </v>
      </c>
      <c r="O402" s="84"/>
      <c r="P402" s="13" t="str">
        <f>IF($A397&lt;=Daten!$B$8,LOOKUP($B397,Daten!$A$322:$A$371,Daten!$Z$322:$Z$371),"") &amp; " " &amp; IF($A397&lt;=Daten!$B$8,LOOKUP($B397,Daten!$A$322:$A$371,Daten!$AA$322:$AA$371),"")</f>
        <v xml:space="preserve"> </v>
      </c>
    </row>
    <row r="403" spans="1:16" ht="12" hidden="1" customHeight="1" x14ac:dyDescent="0.2">
      <c r="A403" s="23"/>
      <c r="B403" s="15" t="str">
        <f>IF(AND($A397&lt;=Daten!$B$8,NOT(Daten!$B$11)),Daten!$D$10,"")</f>
        <v/>
      </c>
      <c r="C403" s="16" t="str">
        <f>IF(AND($A397&lt;=Daten!$B$8,NOT(Daten!$B$11)),LOOKUP($B397,Daten!$A$16:$A$65,Daten!$L$16:$L$65),"")</f>
        <v/>
      </c>
      <c r="D403" s="86" t="str">
        <f>IF($A397&lt;=Daten!$B$8,LOOKUP($B397,Daten!$A$16:$A$65,Daten!$E$16:$E$65),"")</f>
        <v/>
      </c>
      <c r="E403" s="16" t="str">
        <f>IF(AND($A397&lt;=Daten!$B$8,NOT(Daten!$B$11)),LOOKUP($B397,Daten!$A$67:$A$116,Daten!$L$67:$L$116),"")</f>
        <v/>
      </c>
      <c r="F403" s="86" t="str">
        <f>IF($A397&lt;=Daten!$B$8,LOOKUP($B397,Daten!$A$67:$A$116,Daten!$E$67:$E$116),"")</f>
        <v/>
      </c>
      <c r="G403" s="16" t="str">
        <f>IF(AND($A397&lt;=Daten!$B$8,NOT(Daten!$B$11)),LOOKUP($B397,Daten!$A$118:$A$167,Daten!$L$118:$L$167),"")</f>
        <v/>
      </c>
      <c r="H403" s="86" t="str">
        <f>IF($A397&lt;=Daten!$B$8,LOOKUP($B397,Daten!$A$118:$A$167,Daten!$E$118:$E$167),"")</f>
        <v/>
      </c>
      <c r="I403" s="16" t="str">
        <f>IF(AND($A397&lt;=Daten!$B$8,NOT(Daten!$B$11)),LOOKUP($B397,Daten!$A$169:$A$218,Daten!$L$169:$L$218),"")</f>
        <v/>
      </c>
      <c r="J403" s="86" t="str">
        <f>IF($A397&lt;=Daten!$B$8,LOOKUP($B397,Daten!$A$169:$A$218,Daten!$E$169:$E$218),"")</f>
        <v/>
      </c>
      <c r="K403" s="16" t="str">
        <f>IF(AND($A397&lt;=Daten!$B$8,NOT(Daten!$B$11)),LOOKUP($B397,Daten!$A$220:$A$269,Daten!$L$220:$L$269),"")</f>
        <v/>
      </c>
      <c r="L403" s="86" t="str">
        <f>IF($A397&lt;=Daten!$B$8,LOOKUP($B397,Daten!$A$220:$A$269,Daten!$E$220:$E$269),"")</f>
        <v/>
      </c>
      <c r="M403" s="16" t="str">
        <f>IF(AND($A397&lt;=Daten!$B$8,NOT(Daten!$B$11)),LOOKUP($B397,Daten!$A$271:$A$320,Daten!$L$271:$L$320),"")</f>
        <v/>
      </c>
      <c r="N403" s="86" t="str">
        <f>IF($A397&lt;=Daten!$B$8,LOOKUP($B397,Daten!$A$271:$A$320,Daten!$E$271:$E$320),"")</f>
        <v/>
      </c>
      <c r="O403" s="16" t="str">
        <f>IF(AND($A397&lt;=Daten!$B$8,NOT(Daten!$B$11)),LOOKUP($B397,Daten!$A$322:$A$371,Daten!$L$322:$L$371),"")</f>
        <v/>
      </c>
      <c r="P403" s="86" t="str">
        <f>IF($A397&lt;=Daten!$B$8,LOOKUP($B397,Daten!$A$322:$A$371,Daten!$E$322:$E$371),"")</f>
        <v/>
      </c>
    </row>
    <row r="404" spans="1:16" s="14" customFormat="1" ht="12" hidden="1" customHeight="1" x14ac:dyDescent="0.2">
      <c r="B404" s="15" t="str">
        <f>IF(AND($A397&lt;=Daten!$B$8,NOT(Daten!$B$11)),Daten!$E$10,"")</f>
        <v/>
      </c>
      <c r="C404" s="16" t="str">
        <f>IF(AND($A397&lt;=Daten!$B$8,NOT(Daten!$B$11)),LOOKUP($B397,Daten!$A$16:$A$65,Daten!$M$16:$M$65),"")</f>
        <v/>
      </c>
      <c r="D404" s="87"/>
      <c r="E404" s="16" t="str">
        <f>IF(AND($A397&lt;=Daten!$B$8,NOT(Daten!$B$11)),LOOKUP($B397,Daten!$A$67:$A$116,Daten!$M$67:$M$116),"")</f>
        <v/>
      </c>
      <c r="F404" s="87"/>
      <c r="G404" s="16" t="str">
        <f>IF(AND($A397&lt;=Daten!$B$8,NOT(Daten!$B$11)),LOOKUP($B397,Daten!$A$118:$A$167,Daten!$M$118:$M$167),"")</f>
        <v/>
      </c>
      <c r="H404" s="87"/>
      <c r="I404" s="16" t="str">
        <f>IF(AND($A397&lt;=Daten!$B$8,NOT(Daten!$B$11)),LOOKUP($B397,Daten!$A$169:$A$218,Daten!$M$169:$M$218),"")</f>
        <v/>
      </c>
      <c r="J404" s="87"/>
      <c r="K404" s="16" t="str">
        <f>IF(AND($A397&lt;=Daten!$B$8,NOT(Daten!$B$11)),LOOKUP($B397,Daten!$A$220:$A$269,Daten!$M$220:$M$269),"")</f>
        <v/>
      </c>
      <c r="L404" s="87"/>
      <c r="M404" s="16" t="str">
        <f>IF(AND($A397&lt;=Daten!$B$8,NOT(Daten!$B$11)),LOOKUP($B397,Daten!$A$271:$A$320,Daten!$M$271:$M$320),"")</f>
        <v/>
      </c>
      <c r="N404" s="87"/>
      <c r="O404" s="16" t="str">
        <f>IF(AND($A397&lt;=Daten!$B$8,NOT(Daten!$B$11)),LOOKUP($B397,Daten!$A$322:$A$371,Daten!$M$322:$M$371),"")</f>
        <v/>
      </c>
      <c r="P404" s="87"/>
    </row>
    <row r="405" spans="1:16" s="14" customFormat="1" ht="12" hidden="1" customHeight="1" x14ac:dyDescent="0.2">
      <c r="B405" s="15" t="str">
        <f>IF(AND($A397&lt;=Daten!$B$8,NOT(Daten!$B$11)),Daten!$F$10,"")</f>
        <v/>
      </c>
      <c r="C405" s="16" t="str">
        <f>IF(AND($A397&lt;=Daten!$B$8,NOT(Daten!$B$11)),LOOKUP($B397,Daten!$A$16:$A$65,Daten!$N$16:$N$65),"")</f>
        <v/>
      </c>
      <c r="D405" s="88"/>
      <c r="E405" s="16" t="str">
        <f>IF(AND($A397&lt;=Daten!$B$8,NOT(Daten!$B$11)),LOOKUP($B397,Daten!$A$67:$A$116,Daten!$N$67:$N$116),"")</f>
        <v/>
      </c>
      <c r="F405" s="88"/>
      <c r="G405" s="16" t="str">
        <f>IF(AND($A397&lt;=Daten!$B$8,NOT(Daten!$B$11)),LOOKUP($B397,Daten!$A$118:$A$167,Daten!$N$118:$N$167),"")</f>
        <v/>
      </c>
      <c r="H405" s="88"/>
      <c r="I405" s="16" t="str">
        <f>IF(AND($A397&lt;=Daten!$B$8,NOT(Daten!$B$11)),LOOKUP($B397,Daten!$A$169:$A$218,Daten!$N$169:$N$218),"")</f>
        <v/>
      </c>
      <c r="J405" s="88"/>
      <c r="K405" s="16" t="str">
        <f>IF(AND($A397&lt;=Daten!$B$8,NOT(Daten!$B$11)),LOOKUP($B397,Daten!$A$220:$A$269,Daten!$N$220:$N$269),"")</f>
        <v/>
      </c>
      <c r="L405" s="88"/>
      <c r="M405" s="16" t="str">
        <f>IF(AND($A397&lt;=Daten!$B$8,NOT(Daten!$B$11)),LOOKUP($B397,Daten!$A$271:$A$320,Daten!$N$271:$N$320),"")</f>
        <v/>
      </c>
      <c r="N405" s="88"/>
      <c r="O405" s="16" t="str">
        <f>IF(AND($A397&lt;=Daten!$B$8,NOT(Daten!$B$11)),LOOKUP($B397,Daten!$A$322:$A$371,Daten!$N$322:$N$371),"")</f>
        <v/>
      </c>
      <c r="P405" s="88"/>
    </row>
    <row r="406" spans="1:16" ht="12.75" hidden="1" customHeight="1" x14ac:dyDescent="0.2">
      <c r="A406" s="37">
        <v>46</v>
      </c>
      <c r="B406" s="80" t="str">
        <f>IF($A406&lt;=Daten!$B$8,Daten!$AU$9,"")</f>
        <v/>
      </c>
      <c r="C406" s="91" t="str">
        <f>IF(A406&lt;=Daten!$B$8,LOOKUP(B406,Daten!$A$16:$A$65,Daten!$C16:$C65),"")</f>
        <v/>
      </c>
      <c r="D406" s="17" t="str">
        <f>IF($A406&lt;=Daten!$B$8,LOOKUP($B406,Daten!$A$16:$A$65,Daten!$P$16:$P$65),"") &amp; " " &amp; IF($A406&lt;=Daten!$B$8,LOOKUP($B406,Daten!$A$16:$A$65,Daten!$Q$16:$Q$65),"")</f>
        <v xml:space="preserve"> </v>
      </c>
      <c r="E406" s="91" t="str">
        <f>IF($A406&lt;=Daten!$B$8,LOOKUP($B406,Daten!$A67:$A116,Daten!$C67:$C116),"")</f>
        <v/>
      </c>
      <c r="F406" s="17" t="str">
        <f>IF($A406&lt;=Daten!$B$8,LOOKUP($B406,Daten!$A$67:$A$116,Daten!$P$67:$P$116),"") &amp; " " &amp; IF($A406&lt;=Daten!$B$8,LOOKUP($B406,Daten!$A$67:$A$116,Daten!$Q$67:$Q$116),"")</f>
        <v xml:space="preserve"> </v>
      </c>
      <c r="G406" s="91" t="str">
        <f>IF($A406&lt;=Daten!$B$8,LOOKUP($B406,Daten!$A118:$A167,Daten!$C118:$C167),"")</f>
        <v/>
      </c>
      <c r="H406" s="17" t="str">
        <f>IF($A406&lt;=Daten!$B$8,LOOKUP($B406,Daten!$A$118:$A$167,Daten!$P$118:$P$167),"") &amp; " " &amp; IF($A406&lt;=Daten!$B$8,LOOKUP($B406,Daten!$A$118:$A$167,Daten!$Q$118:$Q$167),"")</f>
        <v xml:space="preserve"> </v>
      </c>
      <c r="I406" s="91" t="str">
        <f>IF($A406&lt;=Daten!$B$8,LOOKUP($B406,Daten!$A169:$A218,Daten!$C169:$C218),"")</f>
        <v/>
      </c>
      <c r="J406" s="17" t="str">
        <f>IF($A406&lt;=Daten!$B$8,LOOKUP($B406,Daten!$A$169:$A$218,Daten!$P$169:$P$218),"") &amp; " " &amp; IF($A406&lt;=Daten!$B$8,LOOKUP($B406,Daten!$A$169:$A$218,Daten!$Q$169:$Q$218),"")</f>
        <v xml:space="preserve"> </v>
      </c>
      <c r="K406" s="91" t="str">
        <f>IF($A406&lt;=Daten!$B$8,LOOKUP($B406,Daten!$A220:$A269,Daten!$C220:$C269),"")</f>
        <v/>
      </c>
      <c r="L406" s="17" t="str">
        <f>IF($A406&lt;=Daten!$B$8,LOOKUP($B406,Daten!$A$220:$A$269,Daten!$P$220:$P$269),"") &amp; " " &amp; IF($A406&lt;=Daten!$B$8,LOOKUP($B406,Daten!$A$220:$A$269,Daten!$Q$220:$Q$269),"")</f>
        <v xml:space="preserve"> </v>
      </c>
      <c r="M406" s="91" t="str">
        <f>IF($A406&lt;=Daten!$B$8,LOOKUP($B406,Daten!$A271:$A320,Daten!$C271:$C320),"")</f>
        <v/>
      </c>
      <c r="N406" s="17" t="str">
        <f>IF($A406&lt;=Daten!$B$8,LOOKUP($B406,Daten!$A$271:$A$320,Daten!$P$271:$P$320),"") &amp; " " &amp; IF($A406&lt;=Daten!$B$8,LOOKUP($B406,Daten!$A$271:$A$320,Daten!$Q$271:$Q$320),"")</f>
        <v xml:space="preserve"> </v>
      </c>
      <c r="O406" s="91" t="str">
        <f>IF($A406&lt;=Daten!$B$8,LOOKUP($B406,Daten!$A322:$A371,Daten!$C322:$C371),"")</f>
        <v/>
      </c>
      <c r="P406" s="17" t="str">
        <f>IF($A406&lt;=Daten!$B$8,LOOKUP($B406,Daten!$A$322:$A$371,Daten!$P$322:$P$371),"") &amp; " " &amp; IF($A406&lt;=Daten!$B$8,LOOKUP($B406,Daten!$A$322:$A$371,Daten!$Q$322:$Q$371),"")</f>
        <v xml:space="preserve"> </v>
      </c>
    </row>
    <row r="407" spans="1:16" ht="12.75" hidden="1" customHeight="1" x14ac:dyDescent="0.2">
      <c r="A407" s="38"/>
      <c r="B407" s="81"/>
      <c r="C407" s="92"/>
      <c r="D407" s="18" t="str">
        <f>IF($A406&lt;=Daten!$B$8,LOOKUP($B406,Daten!$A$16:$A$65,Daten!$R$16:$R$65),"") &amp; " " &amp; IF($A406&lt;=Daten!$B$8,LOOKUP($B406,Daten!$A$16:$A$65,Daten!$S$16:$S$65),"")</f>
        <v xml:space="preserve"> </v>
      </c>
      <c r="E407" s="92"/>
      <c r="F407" s="18" t="str">
        <f>IF($A406&lt;=Daten!$B$8,LOOKUP($B406,Daten!$A$67:$A$116,Daten!$R$67:$R$116),"") &amp; " " &amp; IF($A406&lt;=Daten!$B$8,LOOKUP($B406,Daten!$A$67:$A$116,Daten!$S$67:$S$116),"")</f>
        <v xml:space="preserve"> </v>
      </c>
      <c r="G407" s="92"/>
      <c r="H407" s="18" t="str">
        <f>IF($A406&lt;=Daten!$B$8,LOOKUP($B406,Daten!$A$118:$A$167,Daten!$R$118:$R$167),"") &amp; " " &amp; IF($A406&lt;=Daten!$B$8,LOOKUP($B406,Daten!$A$118:$A$167,Daten!$S$118:$S$167),"")</f>
        <v xml:space="preserve"> </v>
      </c>
      <c r="I407" s="92"/>
      <c r="J407" s="18" t="str">
        <f>IF($A406&lt;=Daten!$B$8,LOOKUP($B406,Daten!$A$169:$A$218,Daten!$R$169:$R$218),"") &amp; " " &amp; IF($A406&lt;=Daten!$B$8,LOOKUP($B406,Daten!$A$169:$A$218,Daten!$S$169:$S$218),"")</f>
        <v xml:space="preserve"> </v>
      </c>
      <c r="K407" s="92"/>
      <c r="L407" s="18" t="str">
        <f>IF($A406&lt;=Daten!$B$8,LOOKUP($B406,Daten!$A$220:$A$269,Daten!$R$220:$R$269),"") &amp; " " &amp; IF($A406&lt;=Daten!$B$8,LOOKUP($B406,Daten!$A$220:$A$269,Daten!$S$220:$S$269),"")</f>
        <v xml:space="preserve"> </v>
      </c>
      <c r="M407" s="92"/>
      <c r="N407" s="18" t="str">
        <f>IF($A406&lt;=Daten!$B$8,LOOKUP($B406,Daten!$A$271:$A$320,Daten!$R$271:$R$320),"") &amp; " " &amp; IF($A406&lt;=Daten!$B$8,LOOKUP($B406,Daten!$A$271:$A$320,Daten!$S$271:$S$320),"")</f>
        <v xml:space="preserve"> </v>
      </c>
      <c r="O407" s="92"/>
      <c r="P407" s="18" t="str">
        <f>IF($A406&lt;=Daten!$B$8,LOOKUP($B406,Daten!$A$322:$A$371,Daten!$R$322:$R$371),"") &amp; " " &amp; IF($A406&lt;=Daten!$B$8,LOOKUP($B406,Daten!$A$322:$A$371,Daten!$S$322:$S$371),"")</f>
        <v xml:space="preserve"> </v>
      </c>
    </row>
    <row r="408" spans="1:16" ht="12.75" hidden="1" customHeight="1" x14ac:dyDescent="0.2">
      <c r="A408" s="38"/>
      <c r="B408" s="81"/>
      <c r="C408" s="92"/>
      <c r="D408" s="18" t="str">
        <f>IF($A406&lt;=Daten!$B$8,LOOKUP($B406,Daten!$A$16:$A$65,Daten!$T$16:$T$65),"") &amp; " " &amp; IF($A406&lt;=Daten!$B$8,LOOKUP($B406,Daten!$A$16:$A$65,Daten!$U$16:$U$65),"")</f>
        <v xml:space="preserve"> </v>
      </c>
      <c r="E408" s="92"/>
      <c r="F408" s="18" t="str">
        <f>IF($A406&lt;=Daten!$B$8,LOOKUP($B406,Daten!$A$67:$A$116,Daten!$T$67:$T$116),"") &amp; " " &amp; IF($A406&lt;=Daten!$B$8,LOOKUP($B406,Daten!$A$67:$A$116,Daten!$U$67:$U$116),"")</f>
        <v xml:space="preserve"> </v>
      </c>
      <c r="G408" s="92"/>
      <c r="H408" s="18" t="str">
        <f>IF($A406&lt;=Daten!$B$8,LOOKUP($B406,Daten!$A$118:$A$167,Daten!$T$118:$T$167),"") &amp; " " &amp; IF($A406&lt;=Daten!$B$8,LOOKUP($B406,Daten!$A$118:$A$167,Daten!$U$118:$U$167),"")</f>
        <v xml:space="preserve"> </v>
      </c>
      <c r="I408" s="92"/>
      <c r="J408" s="18" t="str">
        <f>IF($A406&lt;=Daten!$B$8,LOOKUP($B406,Daten!$A$169:$A$218,Daten!$T$169:$T$218),"") &amp; " " &amp; IF($A406&lt;=Daten!$B$8,LOOKUP($B406,Daten!$A$169:$A$218,Daten!$U$169:$U$218),"")</f>
        <v xml:space="preserve"> </v>
      </c>
      <c r="K408" s="92"/>
      <c r="L408" s="18" t="str">
        <f>IF($A406&lt;=Daten!$B$8,LOOKUP($B406,Daten!$A$220:$A$269,Daten!$T$220:$T$269),"") &amp; " " &amp; IF($A406&lt;=Daten!$B$8,LOOKUP($B406,Daten!$A$220:$A$269,Daten!$U$220:$U$269),"")</f>
        <v xml:space="preserve"> </v>
      </c>
      <c r="M408" s="92"/>
      <c r="N408" s="18" t="str">
        <f>IF($A406&lt;=Daten!$B$8,LOOKUP($B406,Daten!$A$271:$A$320,Daten!$T$271:$T$320),"") &amp; " " &amp; IF($A406&lt;=Daten!$B$8,LOOKUP($B406,Daten!$A$271:$A$320,Daten!$U$271:$U$320),"")</f>
        <v xml:space="preserve"> </v>
      </c>
      <c r="O408" s="92"/>
      <c r="P408" s="18" t="str">
        <f>IF($A406&lt;=Daten!$B$8,LOOKUP($B406,Daten!$A$322:$A$371,Daten!$T$322:$T$371),"") &amp; " " &amp; IF($A406&lt;=Daten!$B$8,LOOKUP($B406,Daten!$A$322:$A$371,Daten!$U$322:$U$371),"")</f>
        <v xml:space="preserve"> </v>
      </c>
    </row>
    <row r="409" spans="1:16" ht="12.75" hidden="1" customHeight="1" x14ac:dyDescent="0.2">
      <c r="A409" s="38"/>
      <c r="B409" s="81"/>
      <c r="C409" s="92"/>
      <c r="D409" s="18" t="str">
        <f>IF($A406&lt;=Daten!$B$8,LOOKUP($B406,Daten!$A$16:$A$65,Daten!$V$16:$V$65),"") &amp; " " &amp; IF($A406&lt;=Daten!$B$8,LOOKUP($B406,Daten!$A$16:$A$65,Daten!$W$16:$W$65),"")</f>
        <v xml:space="preserve"> </v>
      </c>
      <c r="E409" s="92"/>
      <c r="F409" s="18" t="str">
        <f>IF($A406&lt;=Daten!$B$8,LOOKUP($B406,Daten!$A$67:$A$116,Daten!$V$67:$V$116),"") &amp; " " &amp; IF($A406&lt;=Daten!$B$8,LOOKUP($B406,Daten!$A$67:$A$116,Daten!$W$67:$W$116),"")</f>
        <v xml:space="preserve"> </v>
      </c>
      <c r="G409" s="92"/>
      <c r="H409" s="18" t="str">
        <f>IF($A406&lt;=Daten!$B$8,LOOKUP($B406,Daten!$A$118:$A$167,Daten!$V$118:$V$167),"") &amp; " " &amp; IF($A406&lt;=Daten!$B$8,LOOKUP($B406,Daten!$A$118:$A$167,Daten!$W$118:$W$167),"")</f>
        <v xml:space="preserve"> </v>
      </c>
      <c r="I409" s="92"/>
      <c r="J409" s="18" t="str">
        <f>IF($A406&lt;=Daten!$B$8,LOOKUP($B406,Daten!$A$169:$A$218,Daten!$V$169:$V$218),"") &amp; " " &amp; IF($A406&lt;=Daten!$B$8,LOOKUP($B406,Daten!$A$169:$A$218,Daten!$W$169:$W$218),"")</f>
        <v xml:space="preserve"> </v>
      </c>
      <c r="K409" s="92"/>
      <c r="L409" s="18" t="str">
        <f>IF($A406&lt;=Daten!$B$8,LOOKUP($B406,Daten!$A$220:$A$269,Daten!$V$220:$V$269),"") &amp; " " &amp; IF($A406&lt;=Daten!$B$8,LOOKUP($B406,Daten!$A$220:$A$269,Daten!$W$220:$W$269),"")</f>
        <v xml:space="preserve"> </v>
      </c>
      <c r="M409" s="92"/>
      <c r="N409" s="18" t="str">
        <f>IF($A406&lt;=Daten!$B$8,LOOKUP($B406,Daten!$A$271:$A$320,Daten!$V$271:$V$320),"") &amp; " " &amp; IF($A406&lt;=Daten!$B$8,LOOKUP($B406,Daten!$A$271:$A$320,Daten!$W$271:$W$320),"")</f>
        <v xml:space="preserve"> </v>
      </c>
      <c r="O409" s="92"/>
      <c r="P409" s="18" t="str">
        <f>IF($A406&lt;=Daten!$B$8,LOOKUP($B406,Daten!$A$322:$A$371,Daten!$V$322:$V$371),"") &amp; " " &amp; IF($A406&lt;=Daten!$B$8,LOOKUP($B406,Daten!$A$322:$A$371,Daten!$W$322:$W$371),"")</f>
        <v xml:space="preserve"> </v>
      </c>
    </row>
    <row r="410" spans="1:16" ht="12.75" hidden="1" customHeight="1" x14ac:dyDescent="0.2">
      <c r="A410" s="38"/>
      <c r="B410" s="81"/>
      <c r="C410" s="92"/>
      <c r="D410" s="18" t="str">
        <f>IF($A406&lt;=Daten!$B$8,LOOKUP($B406,Daten!$A$16:$A$65,Daten!$X$16:$X$65),"") &amp; " " &amp; IF($A406&lt;=Daten!$B$8,LOOKUP($B406,Daten!$A$16:$A$65,Daten!$Y$16:$Y$65),"")</f>
        <v xml:space="preserve"> </v>
      </c>
      <c r="E410" s="92"/>
      <c r="F410" s="18" t="str">
        <f>IF($A406&lt;=Daten!$B$8,LOOKUP($B406,Daten!$A$67:$A$116,Daten!$X$67:$X$116),"") &amp; " " &amp; IF($A406&lt;=Daten!$B$8,LOOKUP($B406,Daten!$A$67:$A$116,Daten!$Y$67:$Y$116),"")</f>
        <v xml:space="preserve"> </v>
      </c>
      <c r="G410" s="92"/>
      <c r="H410" s="18" t="str">
        <f>IF($A406&lt;=Daten!$B$8,LOOKUP($B406,Daten!$A$118:$A$167,Daten!$X$118:$X$167),"") &amp; " " &amp; IF($A406&lt;=Daten!$B$8,LOOKUP($B406,Daten!$A$118:$A$167,Daten!$Y$118:$Y$167),"")</f>
        <v xml:space="preserve"> </v>
      </c>
      <c r="I410" s="92"/>
      <c r="J410" s="18" t="str">
        <f>IF($A406&lt;=Daten!$B$8,LOOKUP($B406,Daten!$A$169:$A$218,Daten!$X$169:$X$218),"") &amp; " " &amp; IF($A406&lt;=Daten!$B$8,LOOKUP($B406,Daten!$A$169:$A$218,Daten!$Y$169:$Y$218),"")</f>
        <v xml:space="preserve"> </v>
      </c>
      <c r="K410" s="92"/>
      <c r="L410" s="18" t="str">
        <f>IF($A406&lt;=Daten!$B$8,LOOKUP($B406,Daten!$A$220:$A$269,Daten!$X$220:$X$269),"") &amp; " " &amp; IF($A406&lt;=Daten!$B$8,LOOKUP($B406,Daten!$A$220:$A$269,Daten!$Y$220:$Y$269),"")</f>
        <v xml:space="preserve"> </v>
      </c>
      <c r="M410" s="92"/>
      <c r="N410" s="18" t="str">
        <f>IF($A406&lt;=Daten!$B$8,LOOKUP($B406,Daten!$A$271:$A$320,Daten!$X$271:$X$320),"") &amp; " " &amp; IF($A406&lt;=Daten!$B$8,LOOKUP($B406,Daten!$A$271:$A$320,Daten!$Y$271:$Y$320),"")</f>
        <v xml:space="preserve"> </v>
      </c>
      <c r="O410" s="92"/>
      <c r="P410" s="18" t="str">
        <f>IF($A406&lt;=Daten!$B$8,LOOKUP($B406,Daten!$A$322:$A$371,Daten!$X$322:$X$371),"") &amp; " " &amp; IF($A406&lt;=Daten!$B$8,LOOKUP($B406,Daten!$A$322:$A$371,Daten!$Y$322:$Y$371),"")</f>
        <v xml:space="preserve"> </v>
      </c>
    </row>
    <row r="411" spans="1:16" ht="12.75" hidden="1" customHeight="1" x14ac:dyDescent="0.2">
      <c r="A411" s="38"/>
      <c r="B411" s="81"/>
      <c r="C411" s="100"/>
      <c r="D411" s="19" t="str">
        <f>IF($A406&lt;=Daten!$B$8,LOOKUP($B406,Daten!$A$16:$A$65,Daten!$Z$16:$Z$65),"") &amp; " " &amp; IF($A406&lt;=Daten!$B$8,LOOKUP($B406,Daten!$A$16:$A$65,Daten!$AA$16:$AA$65),"")</f>
        <v xml:space="preserve"> </v>
      </c>
      <c r="E411" s="100"/>
      <c r="F411" s="19" t="str">
        <f>IF($A406&lt;=Daten!$B$8,LOOKUP($B406,Daten!$A$67:$A$116,Daten!$Z$67:$Z$116),"") &amp; " " &amp; IF($A406&lt;=Daten!$B$8,LOOKUP($B406,Daten!$A$67:$A$116,Daten!$AA$67:$AA$116),"")</f>
        <v xml:space="preserve"> </v>
      </c>
      <c r="G411" s="100"/>
      <c r="H411" s="19" t="str">
        <f>IF($A406&lt;=Daten!$B$8,LOOKUP($B406,Daten!$A$118:$A$167,Daten!$Z$118:$Z$167),"") &amp; " " &amp; IF($A406&lt;=Daten!$B$8,LOOKUP($B406,Daten!$A$118:$A$167,Daten!$AA$118:$AA$167),"")</f>
        <v xml:space="preserve"> </v>
      </c>
      <c r="I411" s="100"/>
      <c r="J411" s="19" t="str">
        <f>IF($A406&lt;=Daten!$B$8,LOOKUP($B406,Daten!$A$169:$A$218,Daten!$Z$169:$Z$218),"") &amp; " " &amp; IF($A406&lt;=Daten!$B$8,LOOKUP($B406,Daten!$A$169:$A$218,Daten!$AA$169:$AA$218),"")</f>
        <v xml:space="preserve"> </v>
      </c>
      <c r="K411" s="100"/>
      <c r="L411" s="19" t="str">
        <f>IF($A406&lt;=Daten!$B$8,LOOKUP($B406,Daten!$A$220:$A$269,Daten!$Z$220:$Z$269),"") &amp; " " &amp; IF($A406&lt;=Daten!$B$8,LOOKUP($B406,Daten!$A$220:$A$269,Daten!$AA$220:$AA$269),"")</f>
        <v xml:space="preserve"> </v>
      </c>
      <c r="M411" s="100"/>
      <c r="N411" s="19" t="str">
        <f>IF($A406&lt;=Daten!$B$8,LOOKUP($B406,Daten!$A$271:$A$320,Daten!$Z$271:$Z$320),"") &amp; " " &amp; IF($A406&lt;=Daten!$B$8,LOOKUP($B406,Daten!$A$271:$A$320,Daten!$AA$271:$AA$320),"")</f>
        <v xml:space="preserve"> </v>
      </c>
      <c r="O411" s="100"/>
      <c r="P411" s="19" t="str">
        <f>IF($A406&lt;=Daten!$B$8,LOOKUP($B406,Daten!$A$322:$A$371,Daten!$Z$322:$Z$371),"") &amp; " " &amp; IF($A406&lt;=Daten!$B$8,LOOKUP($B406,Daten!$A$322:$A$371,Daten!$AA$322:$AA$371),"")</f>
        <v xml:space="preserve"> </v>
      </c>
    </row>
    <row r="412" spans="1:16" ht="12" hidden="1" customHeight="1" x14ac:dyDescent="0.2">
      <c r="A412" s="23"/>
      <c r="B412" s="15" t="str">
        <f>IF(AND($A406&lt;=Daten!$B$8,NOT(Daten!$B$11)),Daten!$D$10,"")</f>
        <v/>
      </c>
      <c r="C412" s="20" t="str">
        <f>IF(AND($A406&lt;=Daten!$B$8,NOT(Daten!$B$11)),LOOKUP($B406,Daten!$A$16:$A$65,Daten!$L$16:$L$65),"")</f>
        <v/>
      </c>
      <c r="D412" s="94" t="str">
        <f>IF($A406&lt;=Daten!$B$8,LOOKUP($B406,Daten!$A$16:$A$65,Daten!$E$16:$E$65),"")</f>
        <v/>
      </c>
      <c r="E412" s="20" t="str">
        <f>IF(AND($A406&lt;=Daten!$B$8,NOT(Daten!$B$11)),LOOKUP($B406,Daten!$A$67:$A$116,Daten!$L$67:$L$116),"")</f>
        <v/>
      </c>
      <c r="F412" s="94" t="str">
        <f>IF($A406&lt;=Daten!$B$8,LOOKUP($B406,Daten!$A$67:$A$116,Daten!$E$67:$E$116),"")</f>
        <v/>
      </c>
      <c r="G412" s="20" t="str">
        <f>IF(AND($A406&lt;=Daten!$B$8,NOT(Daten!$B$11)),LOOKUP($B406,Daten!$A$118:$A$167,Daten!$L$118:$L$167),"")</f>
        <v/>
      </c>
      <c r="H412" s="94" t="str">
        <f>IF($A406&lt;=Daten!$B$8,LOOKUP($B406,Daten!$A$118:$A$167,Daten!$E$118:$E$167),"")</f>
        <v/>
      </c>
      <c r="I412" s="20" t="str">
        <f>IF(AND($A406&lt;=Daten!$B$8,NOT(Daten!$B$11)),LOOKUP($B406,Daten!$A$169:$A$218,Daten!$L$169:$L$218),"")</f>
        <v/>
      </c>
      <c r="J412" s="94" t="str">
        <f>IF($A406&lt;=Daten!$B$8,LOOKUP($B406,Daten!$A$169:$A$218,Daten!$E$169:$E$218),"")</f>
        <v/>
      </c>
      <c r="K412" s="20" t="str">
        <f>IF(AND($A406&lt;=Daten!$B$8,NOT(Daten!$B$11)),LOOKUP($B406,Daten!$A$220:$A$269,Daten!$L$220:$L$269),"")</f>
        <v/>
      </c>
      <c r="L412" s="94" t="str">
        <f>IF($A406&lt;=Daten!$B$8,LOOKUP($B406,Daten!$A$220:$A$269,Daten!$E$220:$E$269),"")</f>
        <v/>
      </c>
      <c r="M412" s="20" t="str">
        <f>IF(AND($A406&lt;=Daten!$B$8,NOT(Daten!$B$11)),LOOKUP($B406,Daten!$A$271:$A$320,Daten!$L$271:$L$320),"")</f>
        <v/>
      </c>
      <c r="N412" s="94" t="str">
        <f>IF($A406&lt;=Daten!$B$8,LOOKUP($B406,Daten!$A$271:$A$320,Daten!$E$271:$E$320),"")</f>
        <v/>
      </c>
      <c r="O412" s="20" t="str">
        <f>IF(AND($A406&lt;=Daten!$B$8,NOT(Daten!$B$11)),LOOKUP($B406,Daten!$A$322:$A$371,Daten!$L$322:$L$371),"")</f>
        <v/>
      </c>
      <c r="P412" s="94" t="str">
        <f>IF($A406&lt;=Daten!$B$8,LOOKUP($B406,Daten!$A$322:$A$371,Daten!$E$322:$E$371),"")</f>
        <v/>
      </c>
    </row>
    <row r="413" spans="1:16" s="14" customFormat="1" ht="12" hidden="1" customHeight="1" x14ac:dyDescent="0.2">
      <c r="B413" s="15" t="str">
        <f>IF(AND($A406&lt;=Daten!$B$8,NOT(Daten!$B$11)),Daten!$E$10,"")</f>
        <v/>
      </c>
      <c r="C413" s="20" t="str">
        <f>IF(AND($A406&lt;=Daten!$B$8,NOT(Daten!$B$11)),LOOKUP($B406,Daten!$A$16:$A$65,Daten!$M$16:$M$65),"")</f>
        <v/>
      </c>
      <c r="D413" s="95"/>
      <c r="E413" s="20" t="str">
        <f>IF(AND($A406&lt;=Daten!$B$8,NOT(Daten!$B$11)),LOOKUP($B406,Daten!$A$67:$A$116,Daten!$M$67:$M$116),"")</f>
        <v/>
      </c>
      <c r="F413" s="95"/>
      <c r="G413" s="20" t="str">
        <f>IF(AND($A406&lt;=Daten!$B$8,NOT(Daten!$B$11)),LOOKUP($B406,Daten!$A$118:$A$167,Daten!$M$118:$M$167),"")</f>
        <v/>
      </c>
      <c r="H413" s="95"/>
      <c r="I413" s="20" t="str">
        <f>IF(AND($A406&lt;=Daten!$B$8,NOT(Daten!$B$11)),LOOKUP($B406,Daten!$A$169:$A$218,Daten!$M$169:$M$218),"")</f>
        <v/>
      </c>
      <c r="J413" s="95"/>
      <c r="K413" s="20" t="str">
        <f>IF(AND($A406&lt;=Daten!$B$8,NOT(Daten!$B$11)),LOOKUP($B406,Daten!$A$220:$A$269,Daten!$M$220:$M$269),"")</f>
        <v/>
      </c>
      <c r="L413" s="95"/>
      <c r="M413" s="20" t="str">
        <f>IF(AND($A406&lt;=Daten!$B$8,NOT(Daten!$B$11)),LOOKUP($B406,Daten!$A$271:$A$320,Daten!$M$271:$M$320),"")</f>
        <v/>
      </c>
      <c r="N413" s="95"/>
      <c r="O413" s="20" t="str">
        <f>IF(AND($A406&lt;=Daten!$B$8,NOT(Daten!$B$11)),LOOKUP($B406,Daten!$A$322:$A$371,Daten!$M$322:$M$371),"")</f>
        <v/>
      </c>
      <c r="P413" s="95"/>
    </row>
    <row r="414" spans="1:16" s="14" customFormat="1" ht="12" hidden="1" customHeight="1" x14ac:dyDescent="0.2">
      <c r="B414" s="15" t="str">
        <f>IF(AND($A406&lt;=Daten!$B$8,NOT(Daten!$B$11)),Daten!$F$10,"")</f>
        <v/>
      </c>
      <c r="C414" s="20" t="str">
        <f>IF(AND($A406&lt;=Daten!$B$8,NOT(Daten!$B$11)),LOOKUP($B406,Daten!$A$16:$A$65,Daten!$N$16:$N$65),"")</f>
        <v/>
      </c>
      <c r="D414" s="96"/>
      <c r="E414" s="20" t="str">
        <f>IF(AND($A406&lt;=Daten!$B$8,NOT(Daten!$B$11)),LOOKUP($B406,Daten!$A$67:$A$116,Daten!$N$67:$N$116),"")</f>
        <v/>
      </c>
      <c r="F414" s="96"/>
      <c r="G414" s="20" t="str">
        <f>IF(AND($A406&lt;=Daten!$B$8,NOT(Daten!$B$11)),LOOKUP($B406,Daten!$A$118:$A$167,Daten!$N$118:$N$167),"")</f>
        <v/>
      </c>
      <c r="H414" s="96"/>
      <c r="I414" s="20" t="str">
        <f>IF(AND($A406&lt;=Daten!$B$8,NOT(Daten!$B$11)),LOOKUP($B406,Daten!$A$169:$A$218,Daten!$N$169:$N$218),"")</f>
        <v/>
      </c>
      <c r="J414" s="96"/>
      <c r="K414" s="20" t="str">
        <f>IF(AND($A406&lt;=Daten!$B$8,NOT(Daten!$B$11)),LOOKUP($B406,Daten!$A$220:$A$269,Daten!$N$220:$N$269),"")</f>
        <v/>
      </c>
      <c r="L414" s="96"/>
      <c r="M414" s="20" t="str">
        <f>IF(AND($A406&lt;=Daten!$B$8,NOT(Daten!$B$11)),LOOKUP($B406,Daten!$A$271:$A$320,Daten!$N$271:$N$320),"")</f>
        <v/>
      </c>
      <c r="N414" s="96"/>
      <c r="O414" s="20" t="str">
        <f>IF(AND($A406&lt;=Daten!$B$8,NOT(Daten!$B$11)),LOOKUP($B406,Daten!$A$322:$A$371,Daten!$N$322:$N$371),"")</f>
        <v/>
      </c>
      <c r="P414" s="96"/>
    </row>
    <row r="415" spans="1:16" ht="12.75" hidden="1" customHeight="1" x14ac:dyDescent="0.2">
      <c r="A415" s="37">
        <v>47</v>
      </c>
      <c r="B415" s="80" t="str">
        <f>IF($A415&lt;=Daten!$B$8,Daten!$AV$9,"")</f>
        <v/>
      </c>
      <c r="C415" s="82" t="str">
        <f>IF(A415&lt;=Daten!$B$8,LOOKUP(B415,Daten!$A$16:$A$65,Daten!$C$16:$C$65),"")</f>
        <v/>
      </c>
      <c r="D415" s="11" t="str">
        <f>IF($A415&lt;=Daten!$B$8,LOOKUP($B415,Daten!$A$16:$A$65,Daten!$P$16:$P$65),"") &amp; " " &amp; IF($A415&lt;=Daten!$B$8,LOOKUP($B415,Daten!$A$16:$A$65,Daten!$Q$16:$Q$65),"")</f>
        <v xml:space="preserve"> </v>
      </c>
      <c r="E415" s="82" t="str">
        <f>IF($A415&lt;=Daten!$B$8,LOOKUP($B415,Daten!$A67:$A116,Daten!$C67:$C116),"")</f>
        <v/>
      </c>
      <c r="F415" s="11" t="str">
        <f>IF($A415&lt;=Daten!$B$8,LOOKUP($B415,Daten!$A$67:$A$116,Daten!$P$67:$P$116),"") &amp; " " &amp; IF($A415&lt;=Daten!$B$8,LOOKUP($B415,Daten!$A$67:$A$116,Daten!$Q$67:$Q$116),"")</f>
        <v xml:space="preserve"> </v>
      </c>
      <c r="G415" s="82" t="str">
        <f>IF($A415&lt;=Daten!$B$8,LOOKUP($B415,Daten!$A118:$A167,Daten!$C118:$C167),"")</f>
        <v/>
      </c>
      <c r="H415" s="11" t="str">
        <f>IF($A415&lt;=Daten!$B$8,LOOKUP($B415,Daten!$A$118:$A$167,Daten!$P$118:$P$167),"") &amp; " " &amp; IF($A415&lt;=Daten!$B$8,LOOKUP($B415,Daten!$A$118:$A$167,Daten!$Q$118:$Q$167),"")</f>
        <v xml:space="preserve"> </v>
      </c>
      <c r="I415" s="82" t="str">
        <f>IF($A415&lt;=Daten!$B$8,LOOKUP($B415,Daten!$A169:$A218,Daten!$C169:$C218),"")</f>
        <v/>
      </c>
      <c r="J415" s="11" t="str">
        <f>IF($A415&lt;=Daten!$B$8,LOOKUP($B415,Daten!$A$169:$A$218,Daten!$P$169:$P$218),"") &amp; " " &amp; IF($A415&lt;=Daten!$B$8,LOOKUP($B415,Daten!$A$169:$A$218,Daten!$Q$169:$Q$218),"")</f>
        <v xml:space="preserve"> </v>
      </c>
      <c r="K415" s="82" t="str">
        <f>IF($A415&lt;=Daten!$B$8,LOOKUP($B415,Daten!$A220:$A269,Daten!$C220:$C269),"")</f>
        <v/>
      </c>
      <c r="L415" s="11" t="str">
        <f>IF($A415&lt;=Daten!$B$8,LOOKUP($B415,Daten!$A$220:$A$269,Daten!$P$220:$P$269),"") &amp; " " &amp; IF($A415&lt;=Daten!$B$8,LOOKUP($B415,Daten!$A$220:$A$269,Daten!$Q$220:$Q$269),"")</f>
        <v xml:space="preserve"> </v>
      </c>
      <c r="M415" s="82" t="str">
        <f>IF($A415&lt;=Daten!$B$8,LOOKUP($B415,Daten!$A271:$A320,Daten!$C271:$C320),"")</f>
        <v/>
      </c>
      <c r="N415" s="11" t="str">
        <f>IF($A415&lt;=Daten!$B$8,LOOKUP($B415,Daten!$A$271:$A$320,Daten!$P$271:$P$320),"") &amp; " " &amp; IF($A415&lt;=Daten!$B$8,LOOKUP($B415,Daten!$A$271:$A$320,Daten!$Q$271:$Q$320),"")</f>
        <v xml:space="preserve"> </v>
      </c>
      <c r="O415" s="82" t="str">
        <f>IF($A415&lt;=Daten!$B$8,LOOKUP($B415,Daten!$A322:$A371,Daten!$C322:$C371),"")</f>
        <v/>
      </c>
      <c r="P415" s="11" t="str">
        <f>IF($A415&lt;=Daten!$B$8,LOOKUP($B415,Daten!$A$322:$A$371,Daten!$P$322:$P$371),"") &amp; " " &amp; IF($A415&lt;=Daten!$B$8,LOOKUP($B415,Daten!$A$322:$A$371,Daten!$Q$322:$Q$371),"")</f>
        <v xml:space="preserve"> </v>
      </c>
    </row>
    <row r="416" spans="1:16" ht="12.75" hidden="1" customHeight="1" x14ac:dyDescent="0.2">
      <c r="A416" s="38"/>
      <c r="B416" s="81"/>
      <c r="C416" s="83"/>
      <c r="D416" s="12" t="str">
        <f>IF($A415&lt;=Daten!$B$8,LOOKUP($B415,Daten!$A$16:$A$65,Daten!$R$16:$R$65),"") &amp; " " &amp; IF($A415&lt;=Daten!$B$8,LOOKUP($B415,Daten!$A$16:$A$65,Daten!$S$16:$S$65),"")</f>
        <v xml:space="preserve"> </v>
      </c>
      <c r="E416" s="83"/>
      <c r="F416" s="12" t="str">
        <f>IF($A415&lt;=Daten!$B$8,LOOKUP($B415,Daten!$A$67:$A$116,Daten!$R$67:$R$116),"") &amp; " " &amp; IF($A415&lt;=Daten!$B$8,LOOKUP($B415,Daten!$A$67:$A$116,Daten!$S$67:$S$116),"")</f>
        <v xml:space="preserve"> </v>
      </c>
      <c r="G416" s="83"/>
      <c r="H416" s="12" t="str">
        <f>IF($A415&lt;=Daten!$B$8,LOOKUP($B415,Daten!$A$118:$A$167,Daten!$R$118:$R$167),"") &amp; " " &amp; IF($A415&lt;=Daten!$B$8,LOOKUP($B415,Daten!$A$118:$A$167,Daten!$S$118:$S$167),"")</f>
        <v xml:space="preserve"> </v>
      </c>
      <c r="I416" s="83"/>
      <c r="J416" s="12" t="str">
        <f>IF($A415&lt;=Daten!$B$8,LOOKUP($B415,Daten!$A$169:$A$218,Daten!$R$169:$R$218),"") &amp; " " &amp; IF($A415&lt;=Daten!$B$8,LOOKUP($B415,Daten!$A$169:$A$218,Daten!$S$169:$S$218),"")</f>
        <v xml:space="preserve"> </v>
      </c>
      <c r="K416" s="83"/>
      <c r="L416" s="12" t="str">
        <f>IF($A415&lt;=Daten!$B$8,LOOKUP($B415,Daten!$A$220:$A$269,Daten!$R$220:$R$269),"") &amp; " " &amp; IF($A415&lt;=Daten!$B$8,LOOKUP($B415,Daten!$A$220:$A$269,Daten!$S$220:$S$269),"")</f>
        <v xml:space="preserve"> </v>
      </c>
      <c r="M416" s="83"/>
      <c r="N416" s="12" t="str">
        <f>IF($A415&lt;=Daten!$B$8,LOOKUP($B415,Daten!$A$271:$A$320,Daten!$R$271:$R$320),"") &amp; " " &amp; IF($A415&lt;=Daten!$B$8,LOOKUP($B415,Daten!$A$271:$A$320,Daten!$S$271:$S$320),"")</f>
        <v xml:space="preserve"> </v>
      </c>
      <c r="O416" s="83"/>
      <c r="P416" s="12" t="str">
        <f>IF($A415&lt;=Daten!$B$8,LOOKUP($B415,Daten!$A$322:$A$371,Daten!$R$322:$R$371),"") &amp; " " &amp; IF($A415&lt;=Daten!$B$8,LOOKUP($B415,Daten!$A$322:$A$371,Daten!$S$322:$S$371),"")</f>
        <v xml:space="preserve"> </v>
      </c>
    </row>
    <row r="417" spans="1:16" ht="12.75" hidden="1" customHeight="1" x14ac:dyDescent="0.2">
      <c r="A417" s="38"/>
      <c r="B417" s="81"/>
      <c r="C417" s="83"/>
      <c r="D417" s="12" t="str">
        <f>IF($A415&lt;=Daten!$B$8,LOOKUP($B415,Daten!$A$16:$A$65,Daten!$T$16:$T$65),"") &amp; " " &amp; IF($A415&lt;=Daten!$B$8,LOOKUP($B415,Daten!$A$16:$A$65,Daten!$U$16:$U$65),"")</f>
        <v xml:space="preserve"> </v>
      </c>
      <c r="E417" s="83"/>
      <c r="F417" s="12" t="str">
        <f>IF($A415&lt;=Daten!$B$8,LOOKUP($B415,Daten!$A$67:$A$116,Daten!$T$67:$T$116),"") &amp; " " &amp; IF($A415&lt;=Daten!$B$8,LOOKUP($B415,Daten!$A$67:$A$116,Daten!$U$67:$U$116),"")</f>
        <v xml:space="preserve"> </v>
      </c>
      <c r="G417" s="83"/>
      <c r="H417" s="12" t="str">
        <f>IF($A415&lt;=Daten!$B$8,LOOKUP($B415,Daten!$A$118:$A$167,Daten!$T$118:$T$167),"") &amp; " " &amp; IF($A415&lt;=Daten!$B$8,LOOKUP($B415,Daten!$A$118:$A$167,Daten!$U$118:$U$167),"")</f>
        <v xml:space="preserve"> </v>
      </c>
      <c r="I417" s="83"/>
      <c r="J417" s="12" t="str">
        <f>IF($A415&lt;=Daten!$B$8,LOOKUP($B415,Daten!$A$169:$A$218,Daten!$T$169:$T$218),"") &amp; " " &amp; IF($A415&lt;=Daten!$B$8,LOOKUP($B415,Daten!$A$169:$A$218,Daten!$U$169:$U$218),"")</f>
        <v xml:space="preserve"> </v>
      </c>
      <c r="K417" s="83"/>
      <c r="L417" s="12" t="str">
        <f>IF($A415&lt;=Daten!$B$8,LOOKUP($B415,Daten!$A$220:$A$269,Daten!$T$220:$T$269),"") &amp; " " &amp; IF($A415&lt;=Daten!$B$8,LOOKUP($B415,Daten!$A$220:$A$269,Daten!$U$220:$U$269),"")</f>
        <v xml:space="preserve"> </v>
      </c>
      <c r="M417" s="83"/>
      <c r="N417" s="12" t="str">
        <f>IF($A415&lt;=Daten!$B$8,LOOKUP($B415,Daten!$A$271:$A$320,Daten!$T$271:$T$320),"") &amp; " " &amp; IF($A415&lt;=Daten!$B$8,LOOKUP($B415,Daten!$A$271:$A$320,Daten!$U$271:$U$320),"")</f>
        <v xml:space="preserve"> </v>
      </c>
      <c r="O417" s="83"/>
      <c r="P417" s="12" t="str">
        <f>IF($A415&lt;=Daten!$B$8,LOOKUP($B415,Daten!$A$322:$A$371,Daten!$T$322:$T$371),"") &amp; " " &amp; IF($A415&lt;=Daten!$B$8,LOOKUP($B415,Daten!$A$322:$A$371,Daten!$U$322:$U$371),"")</f>
        <v xml:space="preserve"> </v>
      </c>
    </row>
    <row r="418" spans="1:16" ht="12.75" hidden="1" customHeight="1" x14ac:dyDescent="0.2">
      <c r="A418" s="38"/>
      <c r="B418" s="81"/>
      <c r="C418" s="83"/>
      <c r="D418" s="12" t="str">
        <f>IF($A415&lt;=Daten!$B$8,LOOKUP($B415,Daten!$A$16:$A$65,Daten!$V$16:$V$65),"") &amp; " " &amp; IF($A415&lt;=Daten!$B$8,LOOKUP($B415,Daten!$A$16:$A$65,Daten!$W$16:$W$65),"")</f>
        <v xml:space="preserve"> </v>
      </c>
      <c r="E418" s="83"/>
      <c r="F418" s="12" t="str">
        <f>IF($A415&lt;=Daten!$B$8,LOOKUP($B415,Daten!$A$67:$A$116,Daten!$V$67:$V$116),"") &amp; " " &amp; IF($A415&lt;=Daten!$B$8,LOOKUP($B415,Daten!$A$67:$A$116,Daten!$W$67:$W$116),"")</f>
        <v xml:space="preserve"> </v>
      </c>
      <c r="G418" s="83"/>
      <c r="H418" s="12" t="str">
        <f>IF($A415&lt;=Daten!$B$8,LOOKUP($B415,Daten!$A$118:$A$167,Daten!$V$118:$V$167),"") &amp; " " &amp; IF($A415&lt;=Daten!$B$8,LOOKUP($B415,Daten!$A$118:$A$167,Daten!$W$118:$W$167),"")</f>
        <v xml:space="preserve"> </v>
      </c>
      <c r="I418" s="83"/>
      <c r="J418" s="12" t="str">
        <f>IF($A415&lt;=Daten!$B$8,LOOKUP($B415,Daten!$A$169:$A$218,Daten!$V$169:$V$218),"") &amp; " " &amp; IF($A415&lt;=Daten!$B$8,LOOKUP($B415,Daten!$A$169:$A$218,Daten!$W$169:$W$218),"")</f>
        <v xml:space="preserve"> </v>
      </c>
      <c r="K418" s="83"/>
      <c r="L418" s="12" t="str">
        <f>IF($A415&lt;=Daten!$B$8,LOOKUP($B415,Daten!$A$220:$A$269,Daten!$V$220:$V$269),"") &amp; " " &amp; IF($A415&lt;=Daten!$B$8,LOOKUP($B415,Daten!$A$220:$A$269,Daten!$W$220:$W$269),"")</f>
        <v xml:space="preserve"> </v>
      </c>
      <c r="M418" s="83"/>
      <c r="N418" s="12" t="str">
        <f>IF($A415&lt;=Daten!$B$8,LOOKUP($B415,Daten!$A$271:$A$320,Daten!$V$271:$V$320),"") &amp; " " &amp; IF($A415&lt;=Daten!$B$8,LOOKUP($B415,Daten!$A$271:$A$320,Daten!$W$271:$W$320),"")</f>
        <v xml:space="preserve"> </v>
      </c>
      <c r="O418" s="83"/>
      <c r="P418" s="12" t="str">
        <f>IF($A415&lt;=Daten!$B$8,LOOKUP($B415,Daten!$A$322:$A$371,Daten!$V$322:$V$371),"") &amp; " " &amp; IF($A415&lt;=Daten!$B$8,LOOKUP($B415,Daten!$A$322:$A$371,Daten!$W$322:$W$371),"")</f>
        <v xml:space="preserve"> </v>
      </c>
    </row>
    <row r="419" spans="1:16" ht="12.75" hidden="1" customHeight="1" x14ac:dyDescent="0.2">
      <c r="A419" s="38"/>
      <c r="B419" s="81"/>
      <c r="C419" s="83"/>
      <c r="D419" s="12" t="str">
        <f>IF($A415&lt;=Daten!$B$8,LOOKUP($B415,Daten!$A$16:$A$65,Daten!$X$16:$X$65),"") &amp; " " &amp; IF($A415&lt;=Daten!$B$8,LOOKUP($B415,Daten!$A$16:$A$65,Daten!$Y$16:$Y$65),"")</f>
        <v xml:space="preserve"> </v>
      </c>
      <c r="E419" s="83"/>
      <c r="F419" s="12" t="str">
        <f>IF($A415&lt;=Daten!$B$8,LOOKUP($B415,Daten!$A$67:$A$116,Daten!$X$67:$X$116),"") &amp; " " &amp; IF($A415&lt;=Daten!$B$8,LOOKUP($B415,Daten!$A$67:$A$116,Daten!$Y$67:$Y$116),"")</f>
        <v xml:space="preserve"> </v>
      </c>
      <c r="G419" s="83"/>
      <c r="H419" s="12" t="str">
        <f>IF($A415&lt;=Daten!$B$8,LOOKUP($B415,Daten!$A$118:$A$167,Daten!$X$118:$X$167),"") &amp; " " &amp; IF($A415&lt;=Daten!$B$8,LOOKUP($B415,Daten!$A$118:$A$167,Daten!$Y$118:$Y$167),"")</f>
        <v xml:space="preserve"> </v>
      </c>
      <c r="I419" s="83"/>
      <c r="J419" s="12" t="str">
        <f>IF($A415&lt;=Daten!$B$8,LOOKUP($B415,Daten!$A$169:$A$218,Daten!$X$169:$X$218),"") &amp; " " &amp; IF($A415&lt;=Daten!$B$8,LOOKUP($B415,Daten!$A$169:$A$218,Daten!$Y$169:$Y$218),"")</f>
        <v xml:space="preserve"> </v>
      </c>
      <c r="K419" s="83"/>
      <c r="L419" s="12" t="str">
        <f>IF($A415&lt;=Daten!$B$8,LOOKUP($B415,Daten!$A$220:$A$269,Daten!$X$220:$X$269),"") &amp; " " &amp; IF($A415&lt;=Daten!$B$8,LOOKUP($B415,Daten!$A$220:$A$269,Daten!$Y$220:$Y$269),"")</f>
        <v xml:space="preserve"> </v>
      </c>
      <c r="M419" s="83"/>
      <c r="N419" s="12" t="str">
        <f>IF($A415&lt;=Daten!$B$8,LOOKUP($B415,Daten!$A$271:$A$320,Daten!$X$271:$X$320),"") &amp; " " &amp; IF($A415&lt;=Daten!$B$8,LOOKUP($B415,Daten!$A$271:$A$320,Daten!$Y$271:$Y$320),"")</f>
        <v xml:space="preserve"> </v>
      </c>
      <c r="O419" s="83"/>
      <c r="P419" s="12" t="str">
        <f>IF($A415&lt;=Daten!$B$8,LOOKUP($B415,Daten!$A$322:$A$371,Daten!$X$322:$X$371),"") &amp; " " &amp; IF($A415&lt;=Daten!$B$8,LOOKUP($B415,Daten!$A$322:$A$371,Daten!$Y$322:$Y$371),"")</f>
        <v xml:space="preserve"> </v>
      </c>
    </row>
    <row r="420" spans="1:16" ht="12.75" hidden="1" customHeight="1" x14ac:dyDescent="0.2">
      <c r="A420" s="38"/>
      <c r="B420" s="81"/>
      <c r="C420" s="84"/>
      <c r="D420" s="13" t="str">
        <f>IF($A415&lt;=Daten!$B$8,LOOKUP($B415,Daten!$A$16:$A$65,Daten!$Z$16:$Z$65),"") &amp; " " &amp; IF($A415&lt;=Daten!$B$8,LOOKUP($B415,Daten!$A$16:$A$65,Daten!$AA$16:$AA$65),"")</f>
        <v xml:space="preserve"> </v>
      </c>
      <c r="E420" s="84"/>
      <c r="F420" s="13" t="str">
        <f>IF($A415&lt;=Daten!$B$8,LOOKUP($B415,Daten!$A$67:$A$116,Daten!$Z$67:$Z$116),"") &amp; " " &amp; IF($A415&lt;=Daten!$B$8,LOOKUP($B415,Daten!$A$67:$A$116,Daten!$AA$67:$AA$116),"")</f>
        <v xml:space="preserve"> </v>
      </c>
      <c r="G420" s="84"/>
      <c r="H420" s="13" t="str">
        <f>IF($A415&lt;=Daten!$B$8,LOOKUP($B415,Daten!$A$118:$A$167,Daten!$Z$118:$Z$167),"") &amp; " " &amp; IF($A415&lt;=Daten!$B$8,LOOKUP($B415,Daten!$A$118:$A$167,Daten!$AA$118:$AA$167),"")</f>
        <v xml:space="preserve"> </v>
      </c>
      <c r="I420" s="84"/>
      <c r="J420" s="13" t="str">
        <f>IF($A415&lt;=Daten!$B$8,LOOKUP($B415,Daten!$A$169:$A$218,Daten!$Z$169:$Z$218),"") &amp; " " &amp; IF($A415&lt;=Daten!$B$8,LOOKUP($B415,Daten!$A$169:$A$218,Daten!$AA$169:$AA$218),"")</f>
        <v xml:space="preserve"> </v>
      </c>
      <c r="K420" s="84"/>
      <c r="L420" s="13" t="str">
        <f>IF($A415&lt;=Daten!$B$8,LOOKUP($B415,Daten!$A$220:$A$269,Daten!$Z$220:$Z$269),"") &amp; " " &amp; IF($A415&lt;=Daten!$B$8,LOOKUP($B415,Daten!$A$220:$A$269,Daten!$AA$220:$AA$269),"")</f>
        <v xml:space="preserve"> </v>
      </c>
      <c r="M420" s="84"/>
      <c r="N420" s="13" t="str">
        <f>IF($A415&lt;=Daten!$B$8,LOOKUP($B415,Daten!$A$271:$A$320,Daten!$Z$271:$Z$320),"") &amp; " " &amp; IF($A415&lt;=Daten!$B$8,LOOKUP($B415,Daten!$A$271:$A$320,Daten!$AA$271:$AA$320),"")</f>
        <v xml:space="preserve"> </v>
      </c>
      <c r="O420" s="84"/>
      <c r="P420" s="13" t="str">
        <f>IF($A415&lt;=Daten!$B$8,LOOKUP($B415,Daten!$A$322:$A$371,Daten!$Z$322:$Z$371),"") &amp; " " &amp; IF($A415&lt;=Daten!$B$8,LOOKUP($B415,Daten!$A$322:$A$371,Daten!$AA$322:$AA$371),"")</f>
        <v xml:space="preserve"> </v>
      </c>
    </row>
    <row r="421" spans="1:16" ht="12" hidden="1" customHeight="1" x14ac:dyDescent="0.2">
      <c r="A421" s="23"/>
      <c r="B421" s="15" t="str">
        <f>IF(AND($A415&lt;=Daten!$B$8,NOT(Daten!$B$11)),Daten!$D$10,"")</f>
        <v/>
      </c>
      <c r="C421" s="16" t="str">
        <f>IF(AND($A415&lt;=Daten!$B$8,NOT(Daten!$B$11)),LOOKUP($B415,Daten!$A$16:$A$65,Daten!$L$16:$L$65),"")</f>
        <v/>
      </c>
      <c r="D421" s="86" t="str">
        <f>IF($A415&lt;=Daten!$B$8,LOOKUP($B415,Daten!$A$16:$A$65,Daten!$E$16:$E$65),"")</f>
        <v/>
      </c>
      <c r="E421" s="16" t="str">
        <f>IF(AND($A415&lt;=Daten!$B$8,NOT(Daten!$B$11)),LOOKUP($B415,Daten!$A$67:$A$116,Daten!$L$67:$L$116),"")</f>
        <v/>
      </c>
      <c r="F421" s="86" t="str">
        <f>IF($A415&lt;=Daten!$B$8,LOOKUP($B415,Daten!$A$67:$A$116,Daten!$E$67:$E$116),"")</f>
        <v/>
      </c>
      <c r="G421" s="16" t="str">
        <f>IF(AND($A415&lt;=Daten!$B$8,NOT(Daten!$B$11)),LOOKUP($B415,Daten!$A$118:$A$167,Daten!$L$118:$L$167),"")</f>
        <v/>
      </c>
      <c r="H421" s="86" t="str">
        <f>IF($A415&lt;=Daten!$B$8,LOOKUP($B415,Daten!$A$118:$A$167,Daten!$E$118:$E$167),"")</f>
        <v/>
      </c>
      <c r="I421" s="16" t="str">
        <f>IF(AND($A415&lt;=Daten!$B$8,NOT(Daten!$B$11)),LOOKUP($B415,Daten!$A$169:$A$218,Daten!$L$169:$L$218),"")</f>
        <v/>
      </c>
      <c r="J421" s="86" t="str">
        <f>IF($A415&lt;=Daten!$B$8,LOOKUP($B415,Daten!$A$169:$A$218,Daten!$E$169:$E$218),"")</f>
        <v/>
      </c>
      <c r="K421" s="16" t="str">
        <f>IF(AND($A415&lt;=Daten!$B$8,NOT(Daten!$B$11)),LOOKUP($B415,Daten!$A$220:$A$269,Daten!$L$220:$L$269),"")</f>
        <v/>
      </c>
      <c r="L421" s="86" t="str">
        <f>IF($A415&lt;=Daten!$B$8,LOOKUP($B415,Daten!$A$220:$A$269,Daten!$E$220:$E$269),"")</f>
        <v/>
      </c>
      <c r="M421" s="16" t="str">
        <f>IF(AND($A415&lt;=Daten!$B$8,NOT(Daten!$B$11)),LOOKUP($B415,Daten!$A$271:$A$320,Daten!$L$271:$L$320),"")</f>
        <v/>
      </c>
      <c r="N421" s="86" t="str">
        <f>IF($A415&lt;=Daten!$B$8,LOOKUP($B415,Daten!$A$271:$A$320,Daten!$E$271:$E$320),"")</f>
        <v/>
      </c>
      <c r="O421" s="16" t="str">
        <f>IF(AND($A415&lt;=Daten!$B$8,NOT(Daten!$B$11)),LOOKUP($B415,Daten!$A$322:$A$371,Daten!$L$322:$L$371),"")</f>
        <v/>
      </c>
      <c r="P421" s="86" t="str">
        <f>IF($A415&lt;=Daten!$B$8,LOOKUP($B415,Daten!$A$322:$A$371,Daten!$E$322:$E$371),"")</f>
        <v/>
      </c>
    </row>
    <row r="422" spans="1:16" s="14" customFormat="1" ht="12" hidden="1" customHeight="1" x14ac:dyDescent="0.2">
      <c r="B422" s="15" t="str">
        <f>IF(AND($A415&lt;=Daten!$B$8,NOT(Daten!$B$11)),Daten!$E$10,"")</f>
        <v/>
      </c>
      <c r="C422" s="16" t="str">
        <f>IF(AND($A415&lt;=Daten!$B$8,NOT(Daten!$B$11)),LOOKUP($B415,Daten!$A$16:$A$65,Daten!$M$16:$M$65),"")</f>
        <v/>
      </c>
      <c r="D422" s="87"/>
      <c r="E422" s="16" t="str">
        <f>IF(AND($A415&lt;=Daten!$B$8,NOT(Daten!$B$11)),LOOKUP($B415,Daten!$A$67:$A$116,Daten!$M$67:$M$116),"")</f>
        <v/>
      </c>
      <c r="F422" s="87"/>
      <c r="G422" s="16" t="str">
        <f>IF(AND($A415&lt;=Daten!$B$8,NOT(Daten!$B$11)),LOOKUP($B415,Daten!$A$118:$A$167,Daten!$M$118:$M$167),"")</f>
        <v/>
      </c>
      <c r="H422" s="87"/>
      <c r="I422" s="16" t="str">
        <f>IF(AND($A415&lt;=Daten!$B$8,NOT(Daten!$B$11)),LOOKUP($B415,Daten!$A$169:$A$218,Daten!$M$169:$M$218),"")</f>
        <v/>
      </c>
      <c r="J422" s="87"/>
      <c r="K422" s="16" t="str">
        <f>IF(AND($A415&lt;=Daten!$B$8,NOT(Daten!$B$11)),LOOKUP($B415,Daten!$A$220:$A$269,Daten!$M$220:$M$269),"")</f>
        <v/>
      </c>
      <c r="L422" s="87"/>
      <c r="M422" s="16" t="str">
        <f>IF(AND($A415&lt;=Daten!$B$8,NOT(Daten!$B$11)),LOOKUP($B415,Daten!$A$271:$A$320,Daten!$M$271:$M$320),"")</f>
        <v/>
      </c>
      <c r="N422" s="87"/>
      <c r="O422" s="16" t="str">
        <f>IF(AND($A415&lt;=Daten!$B$8,NOT(Daten!$B$11)),LOOKUP($B415,Daten!$A$322:$A$371,Daten!$M$322:$M$371),"")</f>
        <v/>
      </c>
      <c r="P422" s="87"/>
    </row>
    <row r="423" spans="1:16" s="14" customFormat="1" ht="12" hidden="1" customHeight="1" x14ac:dyDescent="0.2">
      <c r="B423" s="15" t="str">
        <f>IF(AND($A415&lt;=Daten!$B$8,NOT(Daten!$B$11)),Daten!$F$10,"")</f>
        <v/>
      </c>
      <c r="C423" s="16" t="str">
        <f>IF(AND($A415&lt;=Daten!$B$8,NOT(Daten!$B$11)),LOOKUP($B415,Daten!$A$16:$A$65,Daten!$N$16:$N$65),"")</f>
        <v/>
      </c>
      <c r="D423" s="88"/>
      <c r="E423" s="16" t="str">
        <f>IF(AND($A415&lt;=Daten!$B$8,NOT(Daten!$B$11)),LOOKUP($B415,Daten!$A$67:$A$116,Daten!$N$67:$N$116),"")</f>
        <v/>
      </c>
      <c r="F423" s="88"/>
      <c r="G423" s="16" t="str">
        <f>IF(AND($A415&lt;=Daten!$B$8,NOT(Daten!$B$11)),LOOKUP($B415,Daten!$A$118:$A$167,Daten!$N$118:$N$167),"")</f>
        <v/>
      </c>
      <c r="H423" s="88"/>
      <c r="I423" s="16" t="str">
        <f>IF(AND($A415&lt;=Daten!$B$8,NOT(Daten!$B$11)),LOOKUP($B415,Daten!$A$169:$A$218,Daten!$N$169:$N$218),"")</f>
        <v/>
      </c>
      <c r="J423" s="88"/>
      <c r="K423" s="16" t="str">
        <f>IF(AND($A415&lt;=Daten!$B$8,NOT(Daten!$B$11)),LOOKUP($B415,Daten!$A$220:$A$269,Daten!$N$220:$N$269),"")</f>
        <v/>
      </c>
      <c r="L423" s="88"/>
      <c r="M423" s="16" t="str">
        <f>IF(AND($A415&lt;=Daten!$B$8,NOT(Daten!$B$11)),LOOKUP($B415,Daten!$A$271:$A$320,Daten!$N$271:$N$320),"")</f>
        <v/>
      </c>
      <c r="N423" s="88"/>
      <c r="O423" s="16" t="str">
        <f>IF(AND($A415&lt;=Daten!$B$8,NOT(Daten!$B$11)),LOOKUP($B415,Daten!$A$322:$A$371,Daten!$N$322:$N$371),"")</f>
        <v/>
      </c>
      <c r="P423" s="88"/>
    </row>
    <row r="424" spans="1:16" ht="12.75" hidden="1" customHeight="1" x14ac:dyDescent="0.2">
      <c r="A424" s="37">
        <v>48</v>
      </c>
      <c r="B424" s="80" t="str">
        <f>IF($A424&lt;=Daten!$B$8,Daten!$AW$9,"")</f>
        <v/>
      </c>
      <c r="C424" s="91" t="str">
        <f>IF(A424&lt;=Daten!$B$8,LOOKUP(B424,Daten!$A$16:$A$65,Daten!$C16:$C65),"")</f>
        <v/>
      </c>
      <c r="D424" s="17" t="str">
        <f>IF($A424&lt;=Daten!$B$8,LOOKUP($B424,Daten!$A$16:$A$65,Daten!$P$16:$P$65),"") &amp; " " &amp; IF($A424&lt;=Daten!$B$8,LOOKUP($B424,Daten!$A$16:$A$65,Daten!$Q$16:$Q$65),"")</f>
        <v xml:space="preserve"> </v>
      </c>
      <c r="E424" s="91" t="str">
        <f>IF($A424&lt;=Daten!$B$8,LOOKUP($B424,Daten!$A$67:$A116,Daten!$C$67:$C116),"")</f>
        <v/>
      </c>
      <c r="F424" s="17" t="str">
        <f>IF($A424&lt;=Daten!$B$8,LOOKUP($B424,Daten!$A$67:$A116,Daten!$P$67:$P116),"") &amp; " " &amp; IF($A424&lt;=Daten!$B$8,LOOKUP($B424,Daten!$A$67:$A116,Daten!$Q$67:$Q116),"")</f>
        <v xml:space="preserve"> </v>
      </c>
      <c r="G424" s="91" t="str">
        <f>IF($A424&lt;=Daten!$B$8,LOOKUP($B424,Daten!$A118:$A167,Daten!$C118:$C167),"")</f>
        <v/>
      </c>
      <c r="H424" s="17" t="str">
        <f>IF($A424&lt;=Daten!$B$8,LOOKUP($B424,Daten!$A$118:$A$167,Daten!$P$118:$P$167),"") &amp; " " &amp; IF($A424&lt;=Daten!$B$8,LOOKUP($B424,Daten!$A$118:$A$167,Daten!$Q$118:$Q$167),"")</f>
        <v xml:space="preserve"> </v>
      </c>
      <c r="I424" s="91" t="str">
        <f>IF($A424&lt;=Daten!$B$8,LOOKUP($B424,Daten!$A169:$A218,Daten!$C169:$C218),"")</f>
        <v/>
      </c>
      <c r="J424" s="17" t="str">
        <f>IF($A424&lt;=Daten!$B$8,LOOKUP($B424,Daten!$A$169:$A$218,Daten!$P$169:$P$218),"") &amp; " " &amp; IF($A424&lt;=Daten!$B$8,LOOKUP($B424,Daten!$A$169:$A$218,Daten!$Q$169:$Q$218),"")</f>
        <v xml:space="preserve"> </v>
      </c>
      <c r="K424" s="91" t="str">
        <f>IF($A424&lt;=Daten!$B$8,LOOKUP($B424,Daten!$A220:$A269,Daten!$C220:$C269),"")</f>
        <v/>
      </c>
      <c r="L424" s="17" t="str">
        <f>IF($A424&lt;=Daten!$B$8,LOOKUP($B424,Daten!$A$220:$A$269,Daten!$P$220:$P$269),"") &amp; " " &amp; IF($A424&lt;=Daten!$B$8,LOOKUP($B424,Daten!$A$220:$A$269,Daten!$Q$220:$Q$269),"")</f>
        <v xml:space="preserve"> </v>
      </c>
      <c r="M424" s="91" t="str">
        <f>IF($A424&lt;=Daten!$B$8,LOOKUP($B424,Daten!$A271:$A320,Daten!$C271:$C320),"")</f>
        <v/>
      </c>
      <c r="N424" s="17" t="str">
        <f>IF($A424&lt;=Daten!$B$8,LOOKUP($B424,Daten!$A$271:$A$320,Daten!$P$271:$P$320),"") &amp; " " &amp; IF($A424&lt;=Daten!$B$8,LOOKUP($B424,Daten!$A$271:$A$320,Daten!$Q$271:$Q$320),"")</f>
        <v xml:space="preserve"> </v>
      </c>
      <c r="O424" s="91" t="str">
        <f>IF($A424&lt;=Daten!$B$8,LOOKUP($B424,Daten!$A322:$A371,Daten!$C322:$C371),"")</f>
        <v/>
      </c>
      <c r="P424" s="17" t="str">
        <f>IF($A424&lt;=Daten!$B$8,LOOKUP($B424,Daten!$A$322:$A$371,Daten!$P$322:$P$371),"") &amp; " " &amp; IF($A424&lt;=Daten!$B$8,LOOKUP($B424,Daten!$A$322:$A$371,Daten!$Q$322:$Q$371),"")</f>
        <v xml:space="preserve"> </v>
      </c>
    </row>
    <row r="425" spans="1:16" ht="12.75" hidden="1" customHeight="1" x14ac:dyDescent="0.2">
      <c r="A425" s="38"/>
      <c r="B425" s="97"/>
      <c r="C425" s="92"/>
      <c r="D425" s="18" t="str">
        <f>IF($A424&lt;=Daten!$B$8,LOOKUP($B424,Daten!$A$16:$A$65,Daten!$R$16:$R$65),"") &amp; " " &amp; IF($A424&lt;=Daten!$B$8,LOOKUP($B424,Daten!$A$16:$A$65,Daten!$S$16:$S$65),"")</f>
        <v xml:space="preserve"> </v>
      </c>
      <c r="E425" s="92"/>
      <c r="F425" s="18" t="str">
        <f>IF($A424&lt;=Daten!$B$8,LOOKUP($B424,Daten!$A$67:$A116,Daten!$R$67:$R116),"") &amp; " " &amp; IF($A424&lt;=Daten!$B$8,LOOKUP($B424,Daten!$A$67:$A116,Daten!$S$67:$S116),"")</f>
        <v xml:space="preserve"> </v>
      </c>
      <c r="G425" s="92"/>
      <c r="H425" s="18" t="str">
        <f>IF($A424&lt;=Daten!$B$8,LOOKUP($B424,Daten!$A$118:$A$167,Daten!$R$118:$R$167),"") &amp; " " &amp; IF($A424&lt;=Daten!$B$8,LOOKUP($B424,Daten!$A$118:$A$167,Daten!$S$118:$S$167),"")</f>
        <v xml:space="preserve"> </v>
      </c>
      <c r="I425" s="92"/>
      <c r="J425" s="18" t="str">
        <f>IF($A424&lt;=Daten!$B$8,LOOKUP($B424,Daten!$A$169:$A$218,Daten!$R$169:$R$218),"") &amp; " " &amp; IF($A424&lt;=Daten!$B$8,LOOKUP($B424,Daten!$A$169:$A$218,Daten!$S$169:$S$218),"")</f>
        <v xml:space="preserve"> </v>
      </c>
      <c r="K425" s="92"/>
      <c r="L425" s="18" t="str">
        <f>IF($A424&lt;=Daten!$B$8,LOOKUP($B424,Daten!$A$220:$A$269,Daten!$R$220:$R$269),"") &amp; " " &amp; IF($A424&lt;=Daten!$B$8,LOOKUP($B424,Daten!$A$220:$A$269,Daten!$S$220:$S$269),"")</f>
        <v xml:space="preserve"> </v>
      </c>
      <c r="M425" s="92"/>
      <c r="N425" s="18" t="str">
        <f>IF($A424&lt;=Daten!$B$8,LOOKUP($B424,Daten!$A$271:$A$320,Daten!$R$271:$R$320),"") &amp; " " &amp; IF($A424&lt;=Daten!$B$8,LOOKUP($B424,Daten!$A$271:$A$320,Daten!$S$271:$S$320),"")</f>
        <v xml:space="preserve"> </v>
      </c>
      <c r="O425" s="92"/>
      <c r="P425" s="18" t="str">
        <f>IF($A424&lt;=Daten!$B$8,LOOKUP($B424,Daten!$A$322:$A$371,Daten!$R$322:$R$371),"") &amp; " " &amp; IF($A424&lt;=Daten!$B$8,LOOKUP($B424,Daten!$A$322:$A$371,Daten!$S$322:$S$371),"")</f>
        <v xml:space="preserve"> </v>
      </c>
    </row>
    <row r="426" spans="1:16" ht="12.75" hidden="1" customHeight="1" x14ac:dyDescent="0.2">
      <c r="A426" s="38"/>
      <c r="B426" s="97"/>
      <c r="C426" s="92"/>
      <c r="D426" s="18" t="str">
        <f>IF($A424&lt;=Daten!$B$8,LOOKUP($B424,Daten!$A$16:$A$65,Daten!$T$16:$T$65),"") &amp; " " &amp; IF($A424&lt;=Daten!$B$8,LOOKUP($B424,Daten!$A$16:$A$65,Daten!$U$16:$U$65),"")</f>
        <v xml:space="preserve"> </v>
      </c>
      <c r="E426" s="92"/>
      <c r="F426" s="18" t="str">
        <f>IF($A424&lt;=Daten!$B$8,LOOKUP($B424,Daten!$A$67:$A116,Daten!$T$67:$T116),"") &amp; " " &amp; IF($A424&lt;=Daten!$B$8,LOOKUP($B424,Daten!$A$67:$A116,Daten!$U$67:$U116),"")</f>
        <v xml:space="preserve"> </v>
      </c>
      <c r="G426" s="92"/>
      <c r="H426" s="18" t="str">
        <f>IF($A424&lt;=Daten!$B$8,LOOKUP($B424,Daten!$A$118:$A$167,Daten!$T$118:$T$167),"") &amp; " " &amp; IF($A424&lt;=Daten!$B$8,LOOKUP($B424,Daten!$A$118:$A$167,Daten!$U$118:$U$167),"")</f>
        <v xml:space="preserve"> </v>
      </c>
      <c r="I426" s="92"/>
      <c r="J426" s="18" t="str">
        <f>IF($A424&lt;=Daten!$B$8,LOOKUP($B424,Daten!$A$169:$A$218,Daten!$T$169:$T$218),"") &amp; " " &amp; IF($A424&lt;=Daten!$B$8,LOOKUP($B424,Daten!$A$169:$A$218,Daten!$U$169:$U$218),"")</f>
        <v xml:space="preserve"> </v>
      </c>
      <c r="K426" s="92"/>
      <c r="L426" s="18" t="str">
        <f>IF($A424&lt;=Daten!$B$8,LOOKUP($B424,Daten!$A$220:$A$269,Daten!$T$220:$T$269),"") &amp; " " &amp; IF($A424&lt;=Daten!$B$8,LOOKUP($B424,Daten!$A$220:$A$269,Daten!$U$220:$U$269),"")</f>
        <v xml:space="preserve"> </v>
      </c>
      <c r="M426" s="92"/>
      <c r="N426" s="18" t="str">
        <f>IF($A424&lt;=Daten!$B$8,LOOKUP($B424,Daten!$A$271:$A$320,Daten!$T$271:$T$320),"") &amp; " " &amp; IF($A424&lt;=Daten!$B$8,LOOKUP($B424,Daten!$A$271:$A$320,Daten!$U$271:$U$320),"")</f>
        <v xml:space="preserve"> </v>
      </c>
      <c r="O426" s="92"/>
      <c r="P426" s="18" t="str">
        <f>IF($A424&lt;=Daten!$B$8,LOOKUP($B424,Daten!$A$322:$A$371,Daten!$T$322:$T$371),"") &amp; " " &amp; IF($A424&lt;=Daten!$B$8,LOOKUP($B424,Daten!$A$322:$A$371,Daten!$U$322:$U$371),"")</f>
        <v xml:space="preserve"> </v>
      </c>
    </row>
    <row r="427" spans="1:16" ht="12.75" hidden="1" customHeight="1" x14ac:dyDescent="0.2">
      <c r="A427" s="38"/>
      <c r="B427" s="97"/>
      <c r="C427" s="92"/>
      <c r="D427" s="18" t="str">
        <f>IF($A424&lt;=Daten!$B$8,LOOKUP($B424,Daten!$A$16:$A$65,Daten!$V$16:$V$65),"") &amp; " " &amp; IF($A424&lt;=Daten!$B$8,LOOKUP($B424,Daten!$A$16:$A$65,Daten!$W$16:$W$65),"")</f>
        <v xml:space="preserve"> </v>
      </c>
      <c r="E427" s="92"/>
      <c r="F427" s="18" t="str">
        <f>IF($A424&lt;=Daten!$B$8,LOOKUP($B424,Daten!$A$67:$A116,Daten!$V$67:$V116),"") &amp; " " &amp; IF($A424&lt;=Daten!$B$8,LOOKUP($B424,Daten!$A$67:$A116,Daten!$W$67:$W116),"")</f>
        <v xml:space="preserve"> </v>
      </c>
      <c r="G427" s="92"/>
      <c r="H427" s="18" t="str">
        <f>IF($A424&lt;=Daten!$B$8,LOOKUP($B424,Daten!$A$118:$A$167,Daten!$V$118:$V$167),"") &amp; " " &amp; IF($A424&lt;=Daten!$B$8,LOOKUP($B424,Daten!$A$118:$A$167,Daten!$W$118:$W$167),"")</f>
        <v xml:space="preserve"> </v>
      </c>
      <c r="I427" s="92"/>
      <c r="J427" s="18" t="str">
        <f>IF($A424&lt;=Daten!$B$8,LOOKUP($B424,Daten!$A$169:$A$218,Daten!$V$169:$V$218),"") &amp; " " &amp; IF($A424&lt;=Daten!$B$8,LOOKUP($B424,Daten!$A$169:$A$218,Daten!$W$169:$W$218),"")</f>
        <v xml:space="preserve"> </v>
      </c>
      <c r="K427" s="92"/>
      <c r="L427" s="18" t="str">
        <f>IF($A424&lt;=Daten!$B$8,LOOKUP($B424,Daten!$A$220:$A$269,Daten!$V$220:$V$269),"") &amp; " " &amp; IF($A424&lt;=Daten!$B$8,LOOKUP($B424,Daten!$A$220:$A$269,Daten!$W$220:$W$269),"")</f>
        <v xml:space="preserve"> </v>
      </c>
      <c r="M427" s="92"/>
      <c r="N427" s="18" t="str">
        <f>IF($A424&lt;=Daten!$B$8,LOOKUP($B424,Daten!$A$271:$A$320,Daten!$V$271:$V$320),"") &amp; " " &amp; IF($A424&lt;=Daten!$B$8,LOOKUP($B424,Daten!$A$271:$A$320,Daten!$W$271:$W$320),"")</f>
        <v xml:space="preserve"> </v>
      </c>
      <c r="O427" s="92"/>
      <c r="P427" s="18" t="str">
        <f>IF($A424&lt;=Daten!$B$8,LOOKUP($B424,Daten!$A$322:$A$371,Daten!$V$322:$V$371),"") &amp; " " &amp; IF($A424&lt;=Daten!$B$8,LOOKUP($B424,Daten!$A$322:$A$371,Daten!$W$322:$W$371),"")</f>
        <v xml:space="preserve"> </v>
      </c>
    </row>
    <row r="428" spans="1:16" ht="12.75" hidden="1" customHeight="1" x14ac:dyDescent="0.2">
      <c r="A428" s="38"/>
      <c r="B428" s="97"/>
      <c r="C428" s="92"/>
      <c r="D428" s="18" t="str">
        <f>IF($A424&lt;=Daten!$B$8,LOOKUP($B424,Daten!$A$16:$A$65,Daten!$X$16:$X$65),"") &amp; " " &amp; IF($A424&lt;=Daten!$B$8,LOOKUP($B424,Daten!$A$16:$A$65,Daten!$Y$16:$Y$65),"")</f>
        <v xml:space="preserve"> </v>
      </c>
      <c r="E428" s="92"/>
      <c r="F428" s="18" t="str">
        <f>IF($A424&lt;=Daten!$B$8,LOOKUP($B424,Daten!$A$67:$A116,Daten!$X$67:$X116),"") &amp; " " &amp; IF($A424&lt;=Daten!$B$8,LOOKUP($B424,Daten!$A$67:$A116,Daten!$Y$67:$Y116),"")</f>
        <v xml:space="preserve"> </v>
      </c>
      <c r="G428" s="92"/>
      <c r="H428" s="18" t="str">
        <f>IF($A424&lt;=Daten!$B$8,LOOKUP($B424,Daten!$A$118:$A$167,Daten!$X$118:$X$167),"") &amp; " " &amp; IF($A424&lt;=Daten!$B$8,LOOKUP($B424,Daten!$A$118:$A$167,Daten!$Y$118:$Y$167),"")</f>
        <v xml:space="preserve"> </v>
      </c>
      <c r="I428" s="92"/>
      <c r="J428" s="18" t="str">
        <f>IF($A424&lt;=Daten!$B$8,LOOKUP($B424,Daten!$A$169:$A$218,Daten!$X$169:$X$218),"") &amp; " " &amp; IF($A424&lt;=Daten!$B$8,LOOKUP($B424,Daten!$A$169:$A$218,Daten!$Y$169:$Y$218),"")</f>
        <v xml:space="preserve"> </v>
      </c>
      <c r="K428" s="92"/>
      <c r="L428" s="18" t="str">
        <f>IF($A424&lt;=Daten!$B$8,LOOKUP($B424,Daten!$A$220:$A$269,Daten!$X$220:$X$269),"") &amp; " " &amp; IF($A424&lt;=Daten!$B$8,LOOKUP($B424,Daten!$A$220:$A$269,Daten!$Y$220:$Y$269),"")</f>
        <v xml:space="preserve"> </v>
      </c>
      <c r="M428" s="92"/>
      <c r="N428" s="18" t="str">
        <f>IF($A424&lt;=Daten!$B$8,LOOKUP($B424,Daten!$A$271:$A$320,Daten!$X$271:$X$320),"") &amp; " " &amp; IF($A424&lt;=Daten!$B$8,LOOKUP($B424,Daten!$A$271:$A$320,Daten!$Y$271:$Y$320),"")</f>
        <v xml:space="preserve"> </v>
      </c>
      <c r="O428" s="92"/>
      <c r="P428" s="18" t="str">
        <f>IF($A424&lt;=Daten!$B$8,LOOKUP($B424,Daten!$A$322:$A$371,Daten!$X$322:$X$371),"") &amp; " " &amp; IF($A424&lt;=Daten!$B$8,LOOKUP($B424,Daten!$A$322:$A$371,Daten!$Y$322:$Y$371),"")</f>
        <v xml:space="preserve"> </v>
      </c>
    </row>
    <row r="429" spans="1:16" ht="12.75" hidden="1" customHeight="1" x14ac:dyDescent="0.2">
      <c r="A429" s="38"/>
      <c r="B429" s="98"/>
      <c r="C429" s="93"/>
      <c r="D429" s="19" t="str">
        <f>IF($A424&lt;=Daten!$B$8,LOOKUP($B424,Daten!$A$16:$A$65,Daten!$Z$16:$Z$65),"") &amp; " " &amp; IF($A424&lt;=Daten!$B$8,LOOKUP($B424,Daten!$A$16:$A$65,Daten!$AA$16:$AA$65),"")</f>
        <v xml:space="preserve"> </v>
      </c>
      <c r="E429" s="93"/>
      <c r="F429" s="19" t="str">
        <f>IF($A424&lt;=Daten!$B$8,LOOKUP($B424,Daten!$A$67:$A116,Daten!$Z$67:$Z116),"") &amp; " " &amp; IF($A424&lt;=Daten!$B$8,LOOKUP($B424,Daten!$A$67:$A116,Daten!$AA$67:$AA116),"")</f>
        <v xml:space="preserve"> </v>
      </c>
      <c r="G429" s="93"/>
      <c r="H429" s="19" t="str">
        <f>IF($A424&lt;=Daten!$B$8,LOOKUP($B424,Daten!$A$118:$A$167,Daten!$Z$118:$Z$167),"") &amp; " " &amp; IF($A424&lt;=Daten!$B$8,LOOKUP($B424,Daten!$A$118:$A$167,Daten!$AA$118:$AA$167),"")</f>
        <v xml:space="preserve"> </v>
      </c>
      <c r="I429" s="93"/>
      <c r="J429" s="19" t="str">
        <f>IF($A424&lt;=Daten!$B$8,LOOKUP($B424,Daten!$A$169:$A$218,Daten!$Z$169:$Z$218),"") &amp; " " &amp; IF($A424&lt;=Daten!$B$8,LOOKUP($B424,Daten!$A$169:$A$218,Daten!$AA$169:$AA$218),"")</f>
        <v xml:space="preserve"> </v>
      </c>
      <c r="K429" s="93"/>
      <c r="L429" s="19" t="str">
        <f>IF($A424&lt;=Daten!$B$8,LOOKUP($B424,Daten!$A$220:$A$269,Daten!$Z$220:$Z$269),"") &amp; " " &amp; IF($A424&lt;=Daten!$B$8,LOOKUP($B424,Daten!$A$220:$A$269,Daten!$AA$220:$AA$269),"")</f>
        <v xml:space="preserve"> </v>
      </c>
      <c r="M429" s="93"/>
      <c r="N429" s="19" t="str">
        <f>IF($A424&lt;=Daten!$B$8,LOOKUP($B424,Daten!$A$271:$A$320,Daten!$Z$271:$Z$320),"") &amp; " " &amp; IF($A424&lt;=Daten!$B$8,LOOKUP($B424,Daten!$A$271:$A$320,Daten!$AA$271:$AA$320),"")</f>
        <v xml:space="preserve"> </v>
      </c>
      <c r="O429" s="93"/>
      <c r="P429" s="22" t="str">
        <f>IF($A424&lt;=Daten!$B$8,LOOKUP($B424,Daten!$A$322:$A$371,Daten!$Z$322:$Z$371),"") &amp; " " &amp; IF($A424&lt;=Daten!$B$8,LOOKUP($B424,Daten!$A$322:$A$371,Daten!$AA$322:$AA$371),"")</f>
        <v xml:space="preserve"> </v>
      </c>
    </row>
    <row r="430" spans="1:16" ht="12" hidden="1" customHeight="1" x14ac:dyDescent="0.2">
      <c r="A430" s="23"/>
      <c r="B430" s="15" t="str">
        <f>IF(AND($A424&lt;=Daten!$B$8,NOT(Daten!$B$11)),Daten!$D$10,"")</f>
        <v/>
      </c>
      <c r="C430" s="20" t="str">
        <f>IF(AND($A424&lt;=Daten!$B$8,NOT(Daten!$B$11)),LOOKUP($B424,Daten!$A$16:$A$65,Daten!$L$16:$L$65),"")</f>
        <v/>
      </c>
      <c r="D430" s="94" t="str">
        <f>IF($A424&lt;=Daten!$B$8,LOOKUP($B424,Daten!$A$16:$A$65,Daten!$E$16:$E$65),"")</f>
        <v/>
      </c>
      <c r="E430" s="20" t="str">
        <f>IF(AND($A424&lt;=Daten!$B$8,NOT(Daten!$B$11)),LOOKUP($B424,Daten!$A$67:$A$116,Daten!$L$67:$L$116),"")</f>
        <v/>
      </c>
      <c r="F430" s="94" t="str">
        <f>IF($A424&lt;=Daten!$B$8,LOOKUP($B424,Daten!$A$67:$A$116,Daten!$E$67:$E$116),"")</f>
        <v/>
      </c>
      <c r="G430" s="20" t="str">
        <f>IF(AND($A424&lt;=Daten!$B$8,NOT(Daten!$B$11)),LOOKUP($B424,Daten!$A$118:$A$167,Daten!$L$118:$L$167),"")</f>
        <v/>
      </c>
      <c r="H430" s="94" t="str">
        <f>IF($A424&lt;=Daten!$B$8,LOOKUP($B424,Daten!$A$118:$A$167,Daten!$E$118:$E$167),"")</f>
        <v/>
      </c>
      <c r="I430" s="20" t="str">
        <f>IF(AND($A424&lt;=Daten!$B$8,NOT(Daten!$B$11)),LOOKUP($B424,Daten!$A$169:$A$218,Daten!$L$169:$L$218),"")</f>
        <v/>
      </c>
      <c r="J430" s="94" t="str">
        <f>IF($A424&lt;=Daten!$B$8,LOOKUP($B424,Daten!$A$169:$A$218,Daten!$E$169:$E$218),"")</f>
        <v/>
      </c>
      <c r="K430" s="20" t="str">
        <f>IF(AND($A424&lt;=Daten!$B$8,NOT(Daten!$B$11)),LOOKUP($B424,Daten!$A$220:$A$269,Daten!$L$220:$L$269),"")</f>
        <v/>
      </c>
      <c r="L430" s="94" t="str">
        <f>IF($A424&lt;=Daten!$B$8,LOOKUP($B424,Daten!$A$220:$A$269,Daten!$E$220:$E$269),"")</f>
        <v/>
      </c>
      <c r="M430" s="20" t="str">
        <f>IF(AND($A424&lt;=Daten!$B$8,NOT(Daten!$B$11)),LOOKUP($B424,Daten!$A$271:$A$320,Daten!$L$271:$L$320),"")</f>
        <v/>
      </c>
      <c r="N430" s="94" t="str">
        <f>IF($A424&lt;=Daten!$B$8,LOOKUP($B424,Daten!$A$271:$A$320,Daten!$E$271:$E$320),"")</f>
        <v/>
      </c>
      <c r="O430" s="20" t="str">
        <f>IF(AND($A424&lt;=Daten!$B$8,NOT(Daten!$B$11)),LOOKUP($B424,Daten!$A$322:$A$371,Daten!$L$322:$L$371),"")</f>
        <v/>
      </c>
      <c r="P430" s="94" t="str">
        <f>IF($A424&lt;=Daten!$B$8,LOOKUP($B424,Daten!$A$322:$A$371,Daten!$E$322:$E$371),"")</f>
        <v/>
      </c>
    </row>
    <row r="431" spans="1:16" s="14" customFormat="1" ht="12" hidden="1" customHeight="1" x14ac:dyDescent="0.2">
      <c r="B431" s="15" t="str">
        <f>IF(AND($A424&lt;=Daten!$B$8,NOT(Daten!$B$11)),Daten!$E$10,"")</f>
        <v/>
      </c>
      <c r="C431" s="20" t="str">
        <f>IF(AND($A424&lt;=Daten!$B$8,NOT(Daten!$B$11)),LOOKUP($B424,Daten!$A$16:$A$65,Daten!$M$16:$M$65),"")</f>
        <v/>
      </c>
      <c r="D431" s="95"/>
      <c r="E431" s="20" t="str">
        <f>IF(AND($A424&lt;=Daten!$B$8,NOT(Daten!$B$11)),LOOKUP($B424,Daten!$A$67:$A$116,Daten!$M$67:$M$116),"")</f>
        <v/>
      </c>
      <c r="F431" s="95"/>
      <c r="G431" s="20" t="str">
        <f>IF(AND($A424&lt;=Daten!$B$8,NOT(Daten!$B$11)),LOOKUP($B424,Daten!$A$118:$A$167,Daten!$M$118:$M$167),"")</f>
        <v/>
      </c>
      <c r="H431" s="95"/>
      <c r="I431" s="20" t="str">
        <f>IF(AND($A424&lt;=Daten!$B$8,NOT(Daten!$B$11)),LOOKUP($B424,Daten!$A$169:$A$218,Daten!$M$169:$M$218),"")</f>
        <v/>
      </c>
      <c r="J431" s="95"/>
      <c r="K431" s="20" t="str">
        <f>IF(AND($A424&lt;=Daten!$B$8,NOT(Daten!$B$11)),LOOKUP($B424,Daten!$A$220:$A$269,Daten!$M$220:$M$269),"")</f>
        <v/>
      </c>
      <c r="L431" s="95"/>
      <c r="M431" s="20" t="str">
        <f>IF(AND($A424&lt;=Daten!$B$8,NOT(Daten!$B$11)),LOOKUP($B424,Daten!$A$271:$A$320,Daten!$M$271:$M$320),"")</f>
        <v/>
      </c>
      <c r="N431" s="95"/>
      <c r="O431" s="20" t="str">
        <f>IF(AND($A424&lt;=Daten!$B$8,NOT(Daten!$B$11)),LOOKUP($B424,Daten!$A$322:$A$371,Daten!$M$322:$M$371),"")</f>
        <v/>
      </c>
      <c r="P431" s="95"/>
    </row>
    <row r="432" spans="1:16" s="14" customFormat="1" ht="12" hidden="1" customHeight="1" x14ac:dyDescent="0.2">
      <c r="B432" s="15" t="str">
        <f>IF(AND($A424&lt;=Daten!$B$8,NOT(Daten!$B$11)),Daten!$F$10,"")</f>
        <v/>
      </c>
      <c r="C432" s="20" t="str">
        <f>IF(AND($A424&lt;=Daten!$B$8,NOT(Daten!$B$11)),LOOKUP($B424,Daten!$A$16:$A$65,Daten!$N$16:$N$65),"")</f>
        <v/>
      </c>
      <c r="D432" s="96"/>
      <c r="E432" s="20" t="str">
        <f>IF(AND($A424&lt;=Daten!$B$8,NOT(Daten!$B$11)),LOOKUP($B424,Daten!$A$67:$A$116,Daten!$N$67:$N$116),"")</f>
        <v/>
      </c>
      <c r="F432" s="96"/>
      <c r="G432" s="20" t="str">
        <f>IF(AND($A424&lt;=Daten!$B$8,NOT(Daten!$B$11)),LOOKUP($B424,Daten!$A$118:$A$167,Daten!$N$118:$N$167),"")</f>
        <v/>
      </c>
      <c r="H432" s="96"/>
      <c r="I432" s="20" t="str">
        <f>IF(AND($A424&lt;=Daten!$B$8,NOT(Daten!$B$11)),LOOKUP($B424,Daten!$A$169:$A$218,Daten!$N$169:$N$218),"")</f>
        <v/>
      </c>
      <c r="J432" s="96"/>
      <c r="K432" s="20" t="str">
        <f>IF(AND($A424&lt;=Daten!$B$8,NOT(Daten!$B$11)),LOOKUP($B424,Daten!$A$220:$A$269,Daten!$N$220:$N$269),"")</f>
        <v/>
      </c>
      <c r="L432" s="96"/>
      <c r="M432" s="20" t="str">
        <f>IF(AND($A424&lt;=Daten!$B$8,NOT(Daten!$B$11)),LOOKUP($B424,Daten!$A$271:$A$320,Daten!$N$271:$N$320),"")</f>
        <v/>
      </c>
      <c r="N432" s="96"/>
      <c r="O432" s="20" t="str">
        <f>IF(AND($A424&lt;=Daten!$B$8,NOT(Daten!$B$11)),LOOKUP($B424,Daten!$A$322:$A$371,Daten!$N$322:$N$371),"")</f>
        <v/>
      </c>
      <c r="P432" s="96"/>
    </row>
    <row r="433" spans="1:16" ht="12.75" hidden="1" customHeight="1" x14ac:dyDescent="0.2">
      <c r="A433" s="37">
        <v>49</v>
      </c>
      <c r="B433" s="80" t="str">
        <f>IF($A433&lt;=Daten!$B$8,Daten!$AX$9,"")</f>
        <v/>
      </c>
      <c r="C433" s="82" t="str">
        <f>IF(A433&lt;=Daten!$B$8,LOOKUP(B433,Daten!$A$16:$A$65,Daten!$C$16:$C$65),"")</f>
        <v/>
      </c>
      <c r="D433" s="11" t="str">
        <f>IF($A433&lt;=Daten!$B$8,LOOKUP($B433,Daten!$A$16:$A$65,Daten!$P$16:$P$65),"") &amp; " " &amp; IF($A433&lt;=Daten!$B$8,LOOKUP($B433,Daten!$A$16:$A$65,Daten!$Q$16:$Q$65),"")</f>
        <v xml:space="preserve"> </v>
      </c>
      <c r="E433" s="82" t="str">
        <f>IF($A433&lt;=Daten!$B$8,LOOKUP($B433,Daten!$A67:$A116,Daten!$C67:$C116),"")</f>
        <v/>
      </c>
      <c r="F433" s="11" t="str">
        <f>IF($A433&lt;=Daten!$B$8,LOOKUP($B433,Daten!$A$67:$A$116,Daten!$P$67:$P$116),"") &amp; " " &amp; IF($A433&lt;=Daten!$B$8,LOOKUP($B433,Daten!$A$67:$A$116,Daten!$Q$67:$Q$116),"")</f>
        <v xml:space="preserve"> </v>
      </c>
      <c r="G433" s="82" t="str">
        <f>IF($A433&lt;=Daten!$B$8,LOOKUP($B433,Daten!$A118:$A167,Daten!$C118:$C167),"")</f>
        <v/>
      </c>
      <c r="H433" s="11" t="str">
        <f>IF($A433&lt;=Daten!$B$8,LOOKUP($B433,Daten!$A$118:$A$167,Daten!$P$118:$P$167),"") &amp; " " &amp; IF($A433&lt;=Daten!$B$8,LOOKUP($B433,Daten!$A$118:$A$167,Daten!$Q$118:$Q$167),"")</f>
        <v xml:space="preserve"> </v>
      </c>
      <c r="I433" s="82" t="str">
        <f>IF($A433&lt;=Daten!$B$8,LOOKUP($B433,Daten!$A169:$A218,Daten!$C169:$C218),"")</f>
        <v/>
      </c>
      <c r="J433" s="11" t="str">
        <f>IF($A433&lt;=Daten!$B$8,LOOKUP($B433,Daten!$A$169:$A$218,Daten!$P$169:$P$218),"") &amp; " " &amp; IF($A433&lt;=Daten!$B$8,LOOKUP($B433,Daten!$A$169:$A$218,Daten!$Q$169:$Q$218),"")</f>
        <v xml:space="preserve"> </v>
      </c>
      <c r="K433" s="82" t="str">
        <f>IF($A433&lt;=Daten!$B$8,LOOKUP($B433,Daten!$A220:$A269,Daten!$C220:$C269),"")</f>
        <v/>
      </c>
      <c r="L433" s="11" t="str">
        <f>IF($A433&lt;=Daten!$B$8,LOOKUP($B433,Daten!$A$220:$A$269,Daten!$P$220:$P$269),"") &amp; " " &amp; IF($A433&lt;=Daten!$B$8,LOOKUP($B433,Daten!$A$220:$A$269,Daten!$Q$220:$Q$269),"")</f>
        <v xml:space="preserve"> </v>
      </c>
      <c r="M433" s="82" t="str">
        <f>IF($A433&lt;=Daten!$B$8,LOOKUP($B433,Daten!$A271:$A320,Daten!$C271:$C320),"")</f>
        <v/>
      </c>
      <c r="N433" s="11" t="str">
        <f>IF($A433&lt;=Daten!$B$8,LOOKUP($B433,Daten!$A$271:$A$320,Daten!$P$271:$P$320),"") &amp; " " &amp; IF($A433&lt;=Daten!$B$8,LOOKUP($B433,Daten!$A$271:$A$320,Daten!$Q$271:$Q$320),"")</f>
        <v xml:space="preserve"> </v>
      </c>
      <c r="O433" s="82" t="str">
        <f>IF($A433&lt;=Daten!$B$8,LOOKUP($B433,Daten!$A322:$A371,Daten!$C322:$C371),"")</f>
        <v/>
      </c>
      <c r="P433" s="11" t="str">
        <f>IF($A433&lt;=Daten!$B$8,LOOKUP($B433,Daten!$A$322:$A$371,Daten!$P$322:$P$371),"") &amp; " " &amp; IF($A433&lt;=Daten!$B$8,LOOKUP($B433,Daten!$A$322:$A$371,Daten!$Q$322:$Q$371),"")</f>
        <v xml:space="preserve"> </v>
      </c>
    </row>
    <row r="434" spans="1:16" ht="12.75" hidden="1" customHeight="1" x14ac:dyDescent="0.2">
      <c r="A434" s="38"/>
      <c r="B434" s="81"/>
      <c r="C434" s="83"/>
      <c r="D434" s="12" t="str">
        <f>IF($A433&lt;=Daten!$B$8,LOOKUP($B433,Daten!$A$16:$A$65,Daten!$R$16:$R$65),"") &amp; " " &amp; IF($A433&lt;=Daten!$B$8,LOOKUP($B433,Daten!$A$16:$A$65,Daten!$S$16:$S$65),"")</f>
        <v xml:space="preserve"> </v>
      </c>
      <c r="E434" s="83"/>
      <c r="F434" s="12" t="str">
        <f>IF($A433&lt;=Daten!$B$8,LOOKUP($B433,Daten!$A$67:$A$116,Daten!$R$67:$R$116),"") &amp; " " &amp; IF($A433&lt;=Daten!$B$8,LOOKUP($B433,Daten!$A$67:$A$116,Daten!$S$67:$S$116),"")</f>
        <v xml:space="preserve"> </v>
      </c>
      <c r="G434" s="83"/>
      <c r="H434" s="12" t="str">
        <f>IF($A433&lt;=Daten!$B$8,LOOKUP($B433,Daten!$A$118:$A$167,Daten!$R$118:$R$167),"") &amp; " " &amp; IF($A433&lt;=Daten!$B$8,LOOKUP($B433,Daten!$A$118:$A$167,Daten!$S$118:$S$167),"")</f>
        <v xml:space="preserve"> </v>
      </c>
      <c r="I434" s="83"/>
      <c r="J434" s="12" t="str">
        <f>IF($A433&lt;=Daten!$B$8,LOOKUP($B433,Daten!$A$169:$A$218,Daten!$R$169:$R$218),"") &amp; " " &amp; IF($A433&lt;=Daten!$B$8,LOOKUP($B433,Daten!$A$169:$A$218,Daten!$S$169:$S$218),"")</f>
        <v xml:space="preserve"> </v>
      </c>
      <c r="K434" s="83"/>
      <c r="L434" s="12" t="str">
        <f>IF($A433&lt;=Daten!$B$8,LOOKUP($B433,Daten!$A$220:$A$269,Daten!$R$220:$R$269),"") &amp; " " &amp; IF($A433&lt;=Daten!$B$8,LOOKUP($B433,Daten!$A$220:$A$269,Daten!$S$220:$S$269),"")</f>
        <v xml:space="preserve"> </v>
      </c>
      <c r="M434" s="83"/>
      <c r="N434" s="12" t="str">
        <f>IF($A433&lt;=Daten!$B$8,LOOKUP($B433,Daten!$A$271:$A$320,Daten!$R$271:$R$320),"") &amp; " " &amp; IF($A433&lt;=Daten!$B$8,LOOKUP($B433,Daten!$A$271:$A$320,Daten!$S$271:$S$320),"")</f>
        <v xml:space="preserve"> </v>
      </c>
      <c r="O434" s="83"/>
      <c r="P434" s="12" t="str">
        <f>IF($A433&lt;=Daten!$B$8,LOOKUP($B433,Daten!$A$322:$A$371,Daten!$R$322:$R$371),"") &amp; " " &amp; IF($A433&lt;=Daten!$B$8,LOOKUP($B433,Daten!$A$322:$A$371,Daten!$S$322:$S$371),"")</f>
        <v xml:space="preserve"> </v>
      </c>
    </row>
    <row r="435" spans="1:16" ht="12.75" hidden="1" customHeight="1" x14ac:dyDescent="0.2">
      <c r="A435" s="38"/>
      <c r="B435" s="81"/>
      <c r="C435" s="83"/>
      <c r="D435" s="12" t="str">
        <f>IF($A433&lt;=Daten!$B$8,LOOKUP($B433,Daten!$A$16:$A$65,Daten!$T$16:$T$65),"") &amp; " " &amp; IF($A433&lt;=Daten!$B$8,LOOKUP($B433,Daten!$A$16:$A$65,Daten!$U$16:$U$65),"")</f>
        <v xml:space="preserve"> </v>
      </c>
      <c r="E435" s="83"/>
      <c r="F435" s="12" t="str">
        <f>IF($A433&lt;=Daten!$B$8,LOOKUP($B433,Daten!$A$67:$A$116,Daten!$T$67:$T$116),"") &amp; " " &amp; IF($A433&lt;=Daten!$B$8,LOOKUP($B433,Daten!$A$67:$A$116,Daten!$U$67:$U$116),"")</f>
        <v xml:space="preserve"> </v>
      </c>
      <c r="G435" s="83"/>
      <c r="H435" s="12" t="str">
        <f>IF($A433&lt;=Daten!$B$8,LOOKUP($B433,Daten!$A$118:$A$167,Daten!$T$118:$T$167),"") &amp; " " &amp; IF($A433&lt;=Daten!$B$8,LOOKUP($B433,Daten!$A$118:$A$167,Daten!$U$118:$U$167),"")</f>
        <v xml:space="preserve"> </v>
      </c>
      <c r="I435" s="83"/>
      <c r="J435" s="12" t="str">
        <f>IF($A433&lt;=Daten!$B$8,LOOKUP($B433,Daten!$A$169:$A$218,Daten!$T$169:$T$218),"") &amp; " " &amp; IF($A433&lt;=Daten!$B$8,LOOKUP($B433,Daten!$A$169:$A$218,Daten!$U$169:$U$218),"")</f>
        <v xml:space="preserve"> </v>
      </c>
      <c r="K435" s="83"/>
      <c r="L435" s="12" t="str">
        <f>IF($A433&lt;=Daten!$B$8,LOOKUP($B433,Daten!$A$220:$A$269,Daten!$T$220:$T$269),"") &amp; " " &amp; IF($A433&lt;=Daten!$B$8,LOOKUP($B433,Daten!$A$220:$A$269,Daten!$U$220:$U$269),"")</f>
        <v xml:space="preserve"> </v>
      </c>
      <c r="M435" s="83"/>
      <c r="N435" s="12" t="str">
        <f>IF($A433&lt;=Daten!$B$8,LOOKUP($B433,Daten!$A$271:$A$320,Daten!$T$271:$T$320),"") &amp; " " &amp; IF($A433&lt;=Daten!$B$8,LOOKUP($B433,Daten!$A$271:$A$320,Daten!$U$271:$U$320),"")</f>
        <v xml:space="preserve"> </v>
      </c>
      <c r="O435" s="83"/>
      <c r="P435" s="12" t="str">
        <f>IF($A433&lt;=Daten!$B$8,LOOKUP($B433,Daten!$A$322:$A$371,Daten!$T$322:$T$371),"") &amp; " " &amp; IF($A433&lt;=Daten!$B$8,LOOKUP($B433,Daten!$A$322:$A$371,Daten!$U$322:$U$371),"")</f>
        <v xml:space="preserve"> </v>
      </c>
    </row>
    <row r="436" spans="1:16" ht="12.75" hidden="1" customHeight="1" x14ac:dyDescent="0.2">
      <c r="A436" s="38"/>
      <c r="B436" s="81"/>
      <c r="C436" s="83"/>
      <c r="D436" s="12" t="str">
        <f>IF($A433&lt;=Daten!$B$8,LOOKUP($B433,Daten!$A$16:$A$65,Daten!$V$16:$V$65),"") &amp; " " &amp; IF($A433&lt;=Daten!$B$8,LOOKUP($B433,Daten!$A$16:$A$65,Daten!$W$16:$W$65),"")</f>
        <v xml:space="preserve"> </v>
      </c>
      <c r="E436" s="83"/>
      <c r="F436" s="12" t="str">
        <f>IF($A433&lt;=Daten!$B$8,LOOKUP($B433,Daten!$A$67:$A$116,Daten!$V$67:$V$116),"") &amp; " " &amp; IF($A433&lt;=Daten!$B$8,LOOKUP($B433,Daten!$A$67:$A$116,Daten!$W$67:$W$116),"")</f>
        <v xml:space="preserve"> </v>
      </c>
      <c r="G436" s="83"/>
      <c r="H436" s="12" t="str">
        <f>IF($A433&lt;=Daten!$B$8,LOOKUP($B433,Daten!$A$118:$A$167,Daten!$V$118:$V$167),"") &amp; " " &amp; IF($A433&lt;=Daten!$B$8,LOOKUP($B433,Daten!$A$118:$A$167,Daten!$W$118:$W$167),"")</f>
        <v xml:space="preserve"> </v>
      </c>
      <c r="I436" s="83"/>
      <c r="J436" s="12" t="str">
        <f>IF($A433&lt;=Daten!$B$8,LOOKUP($B433,Daten!$A$169:$A$218,Daten!$V$169:$V$218),"") &amp; " " &amp; IF($A433&lt;=Daten!$B$8,LOOKUP($B433,Daten!$A$169:$A$218,Daten!$W$169:$W$218),"")</f>
        <v xml:space="preserve"> </v>
      </c>
      <c r="K436" s="83"/>
      <c r="L436" s="12" t="str">
        <f>IF($A433&lt;=Daten!$B$8,LOOKUP($B433,Daten!$A$220:$A$269,Daten!$V$220:$V$269),"") &amp; " " &amp; IF($A433&lt;=Daten!$B$8,LOOKUP($B433,Daten!$A$220:$A$269,Daten!$W$220:$W$269),"")</f>
        <v xml:space="preserve"> </v>
      </c>
      <c r="M436" s="83"/>
      <c r="N436" s="12" t="str">
        <f>IF($A433&lt;=Daten!$B$8,LOOKUP($B433,Daten!$A$271:$A$320,Daten!$V$271:$V$320),"") &amp; " " &amp; IF($A433&lt;=Daten!$B$8,LOOKUP($B433,Daten!$A$271:$A$320,Daten!$W$271:$W$320),"")</f>
        <v xml:space="preserve"> </v>
      </c>
      <c r="O436" s="83"/>
      <c r="P436" s="12" t="str">
        <f>IF($A433&lt;=Daten!$B$8,LOOKUP($B433,Daten!$A$322:$A$371,Daten!$V$322:$V$371),"") &amp; " " &amp; IF($A433&lt;=Daten!$B$8,LOOKUP($B433,Daten!$A$322:$A$371,Daten!$W$322:$W$371),"")</f>
        <v xml:space="preserve"> </v>
      </c>
    </row>
    <row r="437" spans="1:16" ht="12.75" hidden="1" customHeight="1" x14ac:dyDescent="0.2">
      <c r="A437" s="38"/>
      <c r="B437" s="81"/>
      <c r="C437" s="83"/>
      <c r="D437" s="12" t="str">
        <f>IF($A433&lt;=Daten!$B$8,LOOKUP($B433,Daten!$A$16:$A$65,Daten!$X$16:$X$65),"") &amp; " " &amp; IF($A433&lt;=Daten!$B$8,LOOKUP($B433,Daten!$A$16:$A$65,Daten!$Y$16:$Y$65),"")</f>
        <v xml:space="preserve"> </v>
      </c>
      <c r="E437" s="83"/>
      <c r="F437" s="12" t="str">
        <f>IF($A433&lt;=Daten!$B$8,LOOKUP($B433,Daten!$A$67:$A$116,Daten!$X$67:$X$116),"") &amp; " " &amp; IF($A433&lt;=Daten!$B$8,LOOKUP($B433,Daten!$A$67:$A$116,Daten!$Y$67:$Y$116),"")</f>
        <v xml:space="preserve"> </v>
      </c>
      <c r="G437" s="83"/>
      <c r="H437" s="12" t="str">
        <f>IF($A433&lt;=Daten!$B$8,LOOKUP($B433,Daten!$A$118:$A$167,Daten!$X$118:$X$167),"") &amp; " " &amp; IF($A433&lt;=Daten!$B$8,LOOKUP($B433,Daten!$A$118:$A$167,Daten!$Y$118:$Y$167),"")</f>
        <v xml:space="preserve"> </v>
      </c>
      <c r="I437" s="83"/>
      <c r="J437" s="12" t="str">
        <f>IF($A433&lt;=Daten!$B$8,LOOKUP($B433,Daten!$A$169:$A$218,Daten!$X$169:$X$218),"") &amp; " " &amp; IF($A433&lt;=Daten!$B$8,LOOKUP($B433,Daten!$A$169:$A$218,Daten!$Y$169:$Y$218),"")</f>
        <v xml:space="preserve"> </v>
      </c>
      <c r="K437" s="83"/>
      <c r="L437" s="12" t="str">
        <f>IF($A433&lt;=Daten!$B$8,LOOKUP($B433,Daten!$A$220:$A$269,Daten!$X$220:$X$269),"") &amp; " " &amp; IF($A433&lt;=Daten!$B$8,LOOKUP($B433,Daten!$A$220:$A$269,Daten!$Y$220:$Y$269),"")</f>
        <v xml:space="preserve"> </v>
      </c>
      <c r="M437" s="83"/>
      <c r="N437" s="12" t="str">
        <f>IF($A433&lt;=Daten!$B$8,LOOKUP($B433,Daten!$A$271:$A$320,Daten!$X$271:$X$320),"") &amp; " " &amp; IF($A433&lt;=Daten!$B$8,LOOKUP($B433,Daten!$A$271:$A$320,Daten!$Y$271:$Y$320),"")</f>
        <v xml:space="preserve"> </v>
      </c>
      <c r="O437" s="83"/>
      <c r="P437" s="12" t="str">
        <f>IF($A433&lt;=Daten!$B$8,LOOKUP($B433,Daten!$A$322:$A$371,Daten!$X$322:$X$371),"") &amp; " " &amp; IF($A433&lt;=Daten!$B$8,LOOKUP($B433,Daten!$A$322:$A$371,Daten!$Y$322:$Y$371),"")</f>
        <v xml:space="preserve"> </v>
      </c>
    </row>
    <row r="438" spans="1:16" ht="12.75" hidden="1" customHeight="1" x14ac:dyDescent="0.2">
      <c r="A438" s="38"/>
      <c r="B438" s="81"/>
      <c r="C438" s="84"/>
      <c r="D438" s="13" t="str">
        <f>IF($A433&lt;=Daten!$B$8,LOOKUP($B433,Daten!$A$16:$A$65,Daten!$Z$16:$Z$65),"") &amp; " " &amp; IF($A433&lt;=Daten!$B$8,LOOKUP($B433,Daten!$A$16:$A$65,Daten!$AA$16:$AA$65),"")</f>
        <v xml:space="preserve"> </v>
      </c>
      <c r="E438" s="84"/>
      <c r="F438" s="13" t="str">
        <f>IF($A433&lt;=Daten!$B$8,LOOKUP($B433,Daten!$A$67:$A$116,Daten!$Z$67:$Z$116),"") &amp; " " &amp; IF($A433&lt;=Daten!$B$8,LOOKUP($B433,Daten!$A$67:$A$116,Daten!$AA$67:$AA$116),"")</f>
        <v xml:space="preserve"> </v>
      </c>
      <c r="G438" s="84"/>
      <c r="H438" s="13" t="str">
        <f>IF($A433&lt;=Daten!$B$8,LOOKUP($B433,Daten!$A$118:$A$167,Daten!$Z$118:$Z$167),"") &amp; " " &amp; IF($A433&lt;=Daten!$B$8,LOOKUP($B433,Daten!$A$118:$A$167,Daten!$AA$118:$AA$167),"")</f>
        <v xml:space="preserve"> </v>
      </c>
      <c r="I438" s="84"/>
      <c r="J438" s="13" t="str">
        <f>IF($A433&lt;=Daten!$B$8,LOOKUP($B433,Daten!$A$169:$A$218,Daten!$Z$169:$Z$218),"") &amp; " " &amp; IF($A433&lt;=Daten!$B$8,LOOKUP($B433,Daten!$A$169:$A$218,Daten!$AA$169:$AA$218),"")</f>
        <v xml:space="preserve"> </v>
      </c>
      <c r="K438" s="84"/>
      <c r="L438" s="13" t="str">
        <f>IF($A433&lt;=Daten!$B$8,LOOKUP($B433,Daten!$A$220:$A$269,Daten!$Z$220:$Z$269),"") &amp; " " &amp; IF($A433&lt;=Daten!$B$8,LOOKUP($B433,Daten!$A$220:$A$269,Daten!$AA$220:$AA$269),"")</f>
        <v xml:space="preserve"> </v>
      </c>
      <c r="M438" s="84"/>
      <c r="N438" s="13" t="str">
        <f>IF($A433&lt;=Daten!$B$8,LOOKUP($B433,Daten!$A$271:$A$320,Daten!$Z$271:$Z$320),"") &amp; " " &amp; IF($A433&lt;=Daten!$B$8,LOOKUP($B433,Daten!$A$271:$A$320,Daten!$AA$271:$AA$320),"")</f>
        <v xml:space="preserve"> </v>
      </c>
      <c r="O438" s="84"/>
      <c r="P438" s="13" t="str">
        <f>IF($A433&lt;=Daten!$B$8,LOOKUP($B433,Daten!$A$322:$A$371,Daten!$Z$322:$Z$371),"") &amp; " " &amp; IF($A433&lt;=Daten!$B$8,LOOKUP($B433,Daten!$A$322:$A$371,Daten!$AA$322:$AA$371),"")</f>
        <v xml:space="preserve"> </v>
      </c>
    </row>
    <row r="439" spans="1:16" ht="12" hidden="1" customHeight="1" x14ac:dyDescent="0.2">
      <c r="A439" s="23"/>
      <c r="B439" s="15" t="str">
        <f>IF(AND($A433&lt;=Daten!$B$8,NOT(Daten!$B$11)),Daten!$D$10,"")</f>
        <v/>
      </c>
      <c r="C439" s="16" t="str">
        <f>IF(AND($A433&lt;=Daten!$B$8,NOT(Daten!$B$11)),LOOKUP($B433,Daten!$A$16:$A$65,Daten!$L$16:$L$65),"")</f>
        <v/>
      </c>
      <c r="D439" s="86" t="str">
        <f>IF($A433&lt;=Daten!$B$8,LOOKUP($B433,Daten!$A$16:$A$65,Daten!$E$16:$E$65),"")</f>
        <v/>
      </c>
      <c r="E439" s="16" t="str">
        <f>IF(AND($A433&lt;=Daten!$B$8,NOT(Daten!$B$11)),LOOKUP($B433,Daten!$A$67:$A$116,Daten!$L$67:$L$116),"")</f>
        <v/>
      </c>
      <c r="F439" s="86" t="str">
        <f>IF($A433&lt;=Daten!$B$8,LOOKUP($B433,Daten!$A$67:$A$116,Daten!$E$67:$E$116),"")</f>
        <v/>
      </c>
      <c r="G439" s="16" t="str">
        <f>IF(AND($A433&lt;=Daten!$B$8,NOT(Daten!$B$11)),LOOKUP($B433,Daten!$A$118:$A$167,Daten!$L$118:$L$167),"")</f>
        <v/>
      </c>
      <c r="H439" s="86" t="str">
        <f>IF($A433&lt;=Daten!$B$8,LOOKUP($B433,Daten!$A$118:$A$167,Daten!$E$118:$E$167),"")</f>
        <v/>
      </c>
      <c r="I439" s="16" t="str">
        <f>IF(AND($A433&lt;=Daten!$B$8,NOT(Daten!$B$11)),LOOKUP($B433,Daten!$A$169:$A$218,Daten!$L$169:$L$218),"")</f>
        <v/>
      </c>
      <c r="J439" s="86" t="str">
        <f>IF($A433&lt;=Daten!$B$8,LOOKUP($B433,Daten!$A$169:$A$218,Daten!$E$169:$E$218),"")</f>
        <v/>
      </c>
      <c r="K439" s="16" t="str">
        <f>IF(AND($A433&lt;=Daten!$B$8,NOT(Daten!$B$11)),LOOKUP($B433,Daten!$A$220:$A$269,Daten!$L$220:$L$269),"")</f>
        <v/>
      </c>
      <c r="L439" s="86" t="str">
        <f>IF($A433&lt;=Daten!$B$8,LOOKUP($B433,Daten!$A$220:$A$269,Daten!$E$220:$E$269),"")</f>
        <v/>
      </c>
      <c r="M439" s="16" t="str">
        <f>IF(AND($A433&lt;=Daten!$B$8,NOT(Daten!$B$11)),LOOKUP($B433,Daten!$A$271:$A$320,Daten!$L$271:$L$320),"")</f>
        <v/>
      </c>
      <c r="N439" s="86" t="str">
        <f>IF($A433&lt;=Daten!$B$8,LOOKUP($B433,Daten!$A$271:$A$320,Daten!$E$271:$E$320),"")</f>
        <v/>
      </c>
      <c r="O439" s="16" t="str">
        <f>IF(AND($A433&lt;=Daten!$B$8,NOT(Daten!$B$11)),LOOKUP($B433,Daten!$A$322:$A$371,Daten!$L$322:$L$371),"")</f>
        <v/>
      </c>
      <c r="P439" s="86" t="str">
        <f>IF($A433&lt;=Daten!$B$8,LOOKUP($B433,Daten!$A$322:$A$371,Daten!$E$322:$E$371),"")</f>
        <v/>
      </c>
    </row>
    <row r="440" spans="1:16" s="14" customFormat="1" ht="12" hidden="1" customHeight="1" x14ac:dyDescent="0.2">
      <c r="B440" s="15" t="str">
        <f>IF(AND($A433&lt;=Daten!$B$8,NOT(Daten!$B$11)),Daten!$E$10,"")</f>
        <v/>
      </c>
      <c r="C440" s="16" t="str">
        <f>IF(AND($A433&lt;=Daten!$B$8,NOT(Daten!$B$11)),LOOKUP($B433,Daten!$A$16:$A$65,Daten!$M$16:$M$65),"")</f>
        <v/>
      </c>
      <c r="D440" s="87"/>
      <c r="E440" s="16" t="str">
        <f>IF(AND($A433&lt;=Daten!$B$8,NOT(Daten!$B$11)),LOOKUP($B433,Daten!$A$67:$A$116,Daten!$M$67:$M$116),"")</f>
        <v/>
      </c>
      <c r="F440" s="87"/>
      <c r="G440" s="16" t="str">
        <f>IF(AND($A433&lt;=Daten!$B$8,NOT(Daten!$B$11)),LOOKUP($B433,Daten!$A$118:$A$167,Daten!$M$118:$M$167),"")</f>
        <v/>
      </c>
      <c r="H440" s="87"/>
      <c r="I440" s="16" t="str">
        <f>IF(AND($A433&lt;=Daten!$B$8,NOT(Daten!$B$11)),LOOKUP($B433,Daten!$A$169:$A$218,Daten!$M$169:$M$218),"")</f>
        <v/>
      </c>
      <c r="J440" s="87"/>
      <c r="K440" s="16" t="str">
        <f>IF(AND($A433&lt;=Daten!$B$8,NOT(Daten!$B$11)),LOOKUP($B433,Daten!$A$220:$A$269,Daten!$M$220:$M$269),"")</f>
        <v/>
      </c>
      <c r="L440" s="87"/>
      <c r="M440" s="16" t="str">
        <f>IF(AND($A433&lt;=Daten!$B$8,NOT(Daten!$B$11)),LOOKUP($B433,Daten!$A$271:$A$320,Daten!$M$271:$M$320),"")</f>
        <v/>
      </c>
      <c r="N440" s="87"/>
      <c r="O440" s="16" t="str">
        <f>IF(AND($A433&lt;=Daten!$B$8,NOT(Daten!$B$11)),LOOKUP($B433,Daten!$A$322:$A$371,Daten!$M$322:$M$371),"")</f>
        <v/>
      </c>
      <c r="P440" s="87"/>
    </row>
    <row r="441" spans="1:16" s="14" customFormat="1" ht="12" hidden="1" customHeight="1" x14ac:dyDescent="0.2">
      <c r="B441" s="15" t="str">
        <f>IF(AND($A433&lt;=Daten!$B$8,NOT(Daten!$B$11)),Daten!$F$10,"")</f>
        <v/>
      </c>
      <c r="C441" s="16" t="str">
        <f>IF(AND($A433&lt;=Daten!$B$8,NOT(Daten!$B$11)),LOOKUP($B433,Daten!$A$16:$A$65,Daten!$N$16:$N$65),"")</f>
        <v/>
      </c>
      <c r="D441" s="88"/>
      <c r="E441" s="16" t="str">
        <f>IF(AND($A433&lt;=Daten!$B$8,NOT(Daten!$B$11)),LOOKUP($B433,Daten!$A$67:$A$116,Daten!$N$67:$N$116),"")</f>
        <v/>
      </c>
      <c r="F441" s="88"/>
      <c r="G441" s="16" t="str">
        <f>IF(AND($A433&lt;=Daten!$B$8,NOT(Daten!$B$11)),LOOKUP($B433,Daten!$A$118:$A$167,Daten!$N$118:$N$167),"")</f>
        <v/>
      </c>
      <c r="H441" s="88"/>
      <c r="I441" s="16" t="str">
        <f>IF(AND($A433&lt;=Daten!$B$8,NOT(Daten!$B$11)),LOOKUP($B433,Daten!$A$169:$A$218,Daten!$N$169:$N$218),"")</f>
        <v/>
      </c>
      <c r="J441" s="88"/>
      <c r="K441" s="16" t="str">
        <f>IF(AND($A433&lt;=Daten!$B$8,NOT(Daten!$B$11)),LOOKUP($B433,Daten!$A$220:$A$269,Daten!$N$220:$N$269),"")</f>
        <v/>
      </c>
      <c r="L441" s="88"/>
      <c r="M441" s="16" t="str">
        <f>IF(AND($A433&lt;=Daten!$B$8,NOT(Daten!$B$11)),LOOKUP($B433,Daten!$A$271:$A$320,Daten!$N$271:$N$320),"")</f>
        <v/>
      </c>
      <c r="N441" s="88"/>
      <c r="O441" s="16" t="str">
        <f>IF(AND($A433&lt;=Daten!$B$8,NOT(Daten!$B$11)),LOOKUP($B433,Daten!$A$322:$A$371,Daten!$N$322:$N$371),"")</f>
        <v/>
      </c>
      <c r="P441" s="88"/>
    </row>
    <row r="442" spans="1:16" ht="12.75" hidden="1" customHeight="1" x14ac:dyDescent="0.2">
      <c r="A442" s="37">
        <v>50</v>
      </c>
      <c r="B442" s="80" t="str">
        <f>IF($A442&lt;=Daten!$B$8,Daten!$AY$9,"")</f>
        <v/>
      </c>
      <c r="C442" s="91" t="str">
        <f>IF(A442&lt;=Daten!$B$8,LOOKUP(B442,Daten!$A$16:$A$65,Daten!$C16:$C65),"")</f>
        <v/>
      </c>
      <c r="D442" s="17" t="str">
        <f>IF($A442&lt;=Daten!$B$8,LOOKUP($B442,Daten!$A$16:$A$65,Daten!$P$16:$P$65),"") &amp; " " &amp; IF($A442&lt;=Daten!$B$8,LOOKUP($B442,Daten!$A$16:$A$65,Daten!$Q$16:$Q$65),"")</f>
        <v xml:space="preserve"> </v>
      </c>
      <c r="E442" s="91" t="str">
        <f>IF($A442&lt;=Daten!$B$8,LOOKUP($B442,Daten!$A67:$A116,Daten!$C67:$C116),"")</f>
        <v/>
      </c>
      <c r="F442" s="17" t="str">
        <f>IF($A442&lt;=Daten!$B$8,LOOKUP($B442,Daten!$A$67:$A$116,Daten!$P$67:$P$116),"") &amp; " " &amp; IF($A442&lt;=Daten!$B$8,LOOKUP($B442,Daten!$A$67:$A$116,Daten!$Q$67:$Q$116),"")</f>
        <v xml:space="preserve"> </v>
      </c>
      <c r="G442" s="91" t="str">
        <f>IF($A442&lt;=Daten!$B$8,LOOKUP($B442,Daten!$A118:$A167,Daten!$C118:$C167),"")</f>
        <v/>
      </c>
      <c r="H442" s="17" t="str">
        <f>IF($A442&lt;=Daten!$B$8,LOOKUP($B442,Daten!$A$118:$A$167,Daten!$P$118:$P$167),"") &amp; " " &amp; IF($A442&lt;=Daten!$B$8,LOOKUP($B442,Daten!$A$118:$A$167,Daten!$Q$118:$Q$167),"")</f>
        <v xml:space="preserve"> </v>
      </c>
      <c r="I442" s="91" t="str">
        <f>IF($A442&lt;=Daten!$B$8,LOOKUP($B442,Daten!$A169:$A218,Daten!$C169:$C218),"")</f>
        <v/>
      </c>
      <c r="J442" s="17" t="str">
        <f>IF($A442&lt;=Daten!$B$8,LOOKUP($B442,Daten!$A$169:$A$218,Daten!$P$169:$P$218),"") &amp; " " &amp; IF($A442&lt;=Daten!$B$8,LOOKUP($B442,Daten!$A$169:$A$218,Daten!$Q$169:$Q$218),"")</f>
        <v xml:space="preserve"> </v>
      </c>
      <c r="K442" s="91" t="str">
        <f>IF($A442&lt;=Daten!$B$8,LOOKUP($B442,Daten!$A220:$A269,Daten!$C220:$C269),"")</f>
        <v/>
      </c>
      <c r="L442" s="17" t="str">
        <f>IF($A442&lt;=Daten!$B$8,LOOKUP($B442,Daten!$A$220:$A$269,Daten!$P$220:$P$269),"") &amp; " " &amp; IF($A442&lt;=Daten!$B$8,LOOKUP($B442,Daten!$A$220:$A$269,Daten!$Q$220:$Q$269),"")</f>
        <v xml:space="preserve"> </v>
      </c>
      <c r="M442" s="91" t="str">
        <f>IF($A442&lt;=Daten!$B$8,LOOKUP($B442,Daten!$A271:$A320,Daten!$C271:$C320),"")</f>
        <v/>
      </c>
      <c r="N442" s="17" t="str">
        <f>IF($A442&lt;=Daten!$B$8,LOOKUP($B442,Daten!$A$271:$A$320,Daten!$P$271:$P$320),"") &amp; " " &amp; IF($A442&lt;=Daten!$B$8,LOOKUP($B442,Daten!$A$271:$A$320,Daten!$Q$271:$Q$320),"")</f>
        <v xml:space="preserve"> </v>
      </c>
      <c r="O442" s="91" t="str">
        <f>IF($A442&lt;=Daten!$B$8,LOOKUP($B442,Daten!$A322:$A371,Daten!$C322:$C371),"")</f>
        <v/>
      </c>
      <c r="P442" s="17" t="str">
        <f>IF($A442&lt;=Daten!$B$8,LOOKUP($B442,Daten!$A$322:$A$371,Daten!$P$322:$P$371),"") &amp; " " &amp; IF($A442&lt;=Daten!$B$8,LOOKUP($B442,Daten!$A$322:$A$371,Daten!$Q$322:$Q$371),"")</f>
        <v xml:space="preserve"> </v>
      </c>
    </row>
    <row r="443" spans="1:16" ht="12.75" hidden="1" customHeight="1" x14ac:dyDescent="0.2">
      <c r="A443" s="38"/>
      <c r="B443" s="81"/>
      <c r="C443" s="92"/>
      <c r="D443" s="18" t="str">
        <f>IF($A442&lt;=Daten!$B$8,LOOKUP($B442,Daten!$A$16:$A$65,Daten!$R$16:$R$65),"") &amp; " " &amp; IF($A442&lt;=Daten!$B$8,LOOKUP($B442,Daten!$A$16:$A$65,Daten!$S$16:$S$65),"")</f>
        <v xml:space="preserve"> </v>
      </c>
      <c r="E443" s="92"/>
      <c r="F443" s="18" t="str">
        <f>IF($A442&lt;=Daten!$B$8,LOOKUP($B442,Daten!$A$67:$A$116,Daten!$R$67:$R$116),"") &amp; " " &amp; IF($A442&lt;=Daten!$B$8,LOOKUP($B442,Daten!$A$67:$A$116,Daten!$S$67:$S$116),"")</f>
        <v xml:space="preserve"> </v>
      </c>
      <c r="G443" s="92"/>
      <c r="H443" s="18" t="str">
        <f>IF($A442&lt;=Daten!$B$8,LOOKUP($B442,Daten!$A$118:$A$167,Daten!$R$118:$R$167),"") &amp; " " &amp; IF($A442&lt;=Daten!$B$8,LOOKUP($B442,Daten!$A$118:$A$167,Daten!$S$118:$S$167),"")</f>
        <v xml:space="preserve"> </v>
      </c>
      <c r="I443" s="92"/>
      <c r="J443" s="18" t="str">
        <f>IF($A442&lt;=Daten!$B$8,LOOKUP($B442,Daten!$A$169:$A$218,Daten!$R$169:$R$218),"") &amp; " " &amp; IF($A442&lt;=Daten!$B$8,LOOKUP($B442,Daten!$A$169:$A$218,Daten!$S$169:$S$218),"")</f>
        <v xml:space="preserve"> </v>
      </c>
      <c r="K443" s="92"/>
      <c r="L443" s="18" t="str">
        <f>IF($A442&lt;=Daten!$B$8,LOOKUP($B442,Daten!$A$220:$A$269,Daten!$R$220:$R$269),"") &amp; " " &amp; IF($A442&lt;=Daten!$B$8,LOOKUP($B442,Daten!$A$220:$A$269,Daten!$S$220:$S$269),"")</f>
        <v xml:space="preserve"> </v>
      </c>
      <c r="M443" s="92"/>
      <c r="N443" s="18" t="str">
        <f>IF($A442&lt;=Daten!$B$8,LOOKUP($B442,Daten!$A$271:$A$320,Daten!$R$271:$R$320),"") &amp; " " &amp; IF($A442&lt;=Daten!$B$8,LOOKUP($B442,Daten!$A$271:$A$320,Daten!$S$271:$S$320),"")</f>
        <v xml:space="preserve"> </v>
      </c>
      <c r="O443" s="92"/>
      <c r="P443" s="18" t="str">
        <f>IF($A442&lt;=Daten!$B$8,LOOKUP($B442,Daten!$A$322:$A$371,Daten!$R$322:$R$371),"") &amp; " " &amp; IF($A442&lt;=Daten!$B$8,LOOKUP($B442,Daten!$A$322:$A$371,Daten!$S$322:$S$371),"")</f>
        <v xml:space="preserve"> </v>
      </c>
    </row>
    <row r="444" spans="1:16" ht="12.75" hidden="1" customHeight="1" x14ac:dyDescent="0.2">
      <c r="A444" s="38"/>
      <c r="B444" s="81"/>
      <c r="C444" s="92"/>
      <c r="D444" s="18" t="str">
        <f>IF($A442&lt;=Daten!$B$8,LOOKUP($B442,Daten!$A$16:$A$65,Daten!$T$16:$T$65),"") &amp; " " &amp; IF($A442&lt;=Daten!$B$8,LOOKUP($B442,Daten!$A$16:$A$65,Daten!$U$16:$U$65),"")</f>
        <v xml:space="preserve"> </v>
      </c>
      <c r="E444" s="92"/>
      <c r="F444" s="18" t="str">
        <f>IF($A442&lt;=Daten!$B$8,LOOKUP($B442,Daten!$A$67:$A$116,Daten!$T$67:$T$116),"") &amp; " " &amp; IF($A442&lt;=Daten!$B$8,LOOKUP($B442,Daten!$A$67:$A$116,Daten!$U$67:$U$116),"")</f>
        <v xml:space="preserve"> </v>
      </c>
      <c r="G444" s="92"/>
      <c r="H444" s="18" t="str">
        <f>IF($A442&lt;=Daten!$B$8,LOOKUP($B442,Daten!$A$118:$A$167,Daten!$T$118:$T$167),"") &amp; " " &amp; IF($A442&lt;=Daten!$B$8,LOOKUP($B442,Daten!$A$118:$A$167,Daten!$U$118:$U$167),"")</f>
        <v xml:space="preserve"> </v>
      </c>
      <c r="I444" s="92"/>
      <c r="J444" s="18" t="str">
        <f>IF($A442&lt;=Daten!$B$8,LOOKUP($B442,Daten!$A$169:$A$218,Daten!$T$169:$T$218),"") &amp; " " &amp; IF($A442&lt;=Daten!$B$8,LOOKUP($B442,Daten!$A$169:$A$218,Daten!$U$169:$U$218),"")</f>
        <v xml:space="preserve"> </v>
      </c>
      <c r="K444" s="92"/>
      <c r="L444" s="18" t="str">
        <f>IF($A442&lt;=Daten!$B$8,LOOKUP($B442,Daten!$A$220:$A$269,Daten!$T$220:$T$269),"") &amp; " " &amp; IF($A442&lt;=Daten!$B$8,LOOKUP($B442,Daten!$A$220:$A$269,Daten!$U$220:$U$269),"")</f>
        <v xml:space="preserve"> </v>
      </c>
      <c r="M444" s="92"/>
      <c r="N444" s="18" t="str">
        <f>IF($A442&lt;=Daten!$B$8,LOOKUP($B442,Daten!$A$271:$A$320,Daten!$T$271:$T$320),"") &amp; " " &amp; IF($A442&lt;=Daten!$B$8,LOOKUP($B442,Daten!$A$271:$A$320,Daten!$U$271:$U$320),"")</f>
        <v xml:space="preserve"> </v>
      </c>
      <c r="O444" s="92"/>
      <c r="P444" s="18" t="str">
        <f>IF($A442&lt;=Daten!$B$8,LOOKUP($B442,Daten!$A$322:$A$371,Daten!$T$322:$T$371),"") &amp; " " &amp; IF($A442&lt;=Daten!$B$8,LOOKUP($B442,Daten!$A$322:$A$371,Daten!$U$322:$U$371),"")</f>
        <v xml:space="preserve"> </v>
      </c>
    </row>
    <row r="445" spans="1:16" ht="12.75" hidden="1" customHeight="1" x14ac:dyDescent="0.2">
      <c r="A445" s="38"/>
      <c r="B445" s="81"/>
      <c r="C445" s="92"/>
      <c r="D445" s="18" t="str">
        <f>IF($A442&lt;=Daten!$B$8,LOOKUP($B442,Daten!$A$16:$A$65,Daten!$V$16:$V$65),"") &amp; " " &amp; IF($A442&lt;=Daten!$B$8,LOOKUP($B442,Daten!$A$16:$A$65,Daten!$W$16:$W$65),"")</f>
        <v xml:space="preserve"> </v>
      </c>
      <c r="E445" s="92"/>
      <c r="F445" s="18" t="str">
        <f>IF($A442&lt;=Daten!$B$8,LOOKUP($B442,Daten!$A$67:$A$116,Daten!$V$67:$V$116),"") &amp; " " &amp; IF($A442&lt;=Daten!$B$8,LOOKUP($B442,Daten!$A$67:$A$116,Daten!$W$67:$W$116),"")</f>
        <v xml:space="preserve"> </v>
      </c>
      <c r="G445" s="92"/>
      <c r="H445" s="18" t="str">
        <f>IF($A442&lt;=Daten!$B$8,LOOKUP($B442,Daten!$A$118:$A$167,Daten!$V$118:$V$167),"") &amp; " " &amp; IF($A442&lt;=Daten!$B$8,LOOKUP($B442,Daten!$A$118:$A$167,Daten!$W$118:$W$167),"")</f>
        <v xml:space="preserve"> </v>
      </c>
      <c r="I445" s="92"/>
      <c r="J445" s="18" t="str">
        <f>IF($A442&lt;=Daten!$B$8,LOOKUP($B442,Daten!$A$169:$A$218,Daten!$V$169:$V$218),"") &amp; " " &amp; IF($A442&lt;=Daten!$B$8,LOOKUP($B442,Daten!$A$169:$A$218,Daten!$W$169:$W$218),"")</f>
        <v xml:space="preserve"> </v>
      </c>
      <c r="K445" s="92"/>
      <c r="L445" s="18" t="str">
        <f>IF($A442&lt;=Daten!$B$8,LOOKUP($B442,Daten!$A$220:$A$269,Daten!$V$220:$V$269),"") &amp; " " &amp; IF($A442&lt;=Daten!$B$8,LOOKUP($B442,Daten!$A$220:$A$269,Daten!$W$220:$W$269),"")</f>
        <v xml:space="preserve"> </v>
      </c>
      <c r="M445" s="92"/>
      <c r="N445" s="18" t="str">
        <f>IF($A442&lt;=Daten!$B$8,LOOKUP($B442,Daten!$A$271:$A$320,Daten!$V$271:$V$320),"") &amp; " " &amp; IF($A442&lt;=Daten!$B$8,LOOKUP($B442,Daten!$A$271:$A$320,Daten!$W$271:$W$320),"")</f>
        <v xml:space="preserve"> </v>
      </c>
      <c r="O445" s="92"/>
      <c r="P445" s="18" t="str">
        <f>IF($A442&lt;=Daten!$B$8,LOOKUP($B442,Daten!$A$322:$A$371,Daten!$V$322:$V$371),"") &amp; " " &amp; IF($A442&lt;=Daten!$B$8,LOOKUP($B442,Daten!$A$322:$A$371,Daten!$W$322:$W$371),"")</f>
        <v xml:space="preserve"> </v>
      </c>
    </row>
    <row r="446" spans="1:16" ht="12.75" hidden="1" customHeight="1" x14ac:dyDescent="0.2">
      <c r="A446" s="38"/>
      <c r="B446" s="81"/>
      <c r="C446" s="92"/>
      <c r="D446" s="18" t="str">
        <f>IF($A442&lt;=Daten!$B$8,LOOKUP($B442,Daten!$A$16:$A$65,Daten!$X$16:$X$65),"") &amp; " " &amp; IF($A442&lt;=Daten!$B$8,LOOKUP($B442,Daten!$A$16:$A$65,Daten!$Y$16:$Y$65),"")</f>
        <v xml:space="preserve"> </v>
      </c>
      <c r="E446" s="92"/>
      <c r="F446" s="18" t="str">
        <f>IF($A442&lt;=Daten!$B$8,LOOKUP($B442,Daten!$A$67:$A$116,Daten!$X$67:$X$116),"") &amp; " " &amp; IF($A442&lt;=Daten!$B$8,LOOKUP($B442,Daten!$A$67:$A$116,Daten!$Y$67:$Y$116),"")</f>
        <v xml:space="preserve"> </v>
      </c>
      <c r="G446" s="92"/>
      <c r="H446" s="18" t="str">
        <f>IF($A442&lt;=Daten!$B$8,LOOKUP($B442,Daten!$A$118:$A$167,Daten!$X$118:$X$167),"") &amp; " " &amp; IF($A442&lt;=Daten!$B$8,LOOKUP($B442,Daten!$A$118:$A$167,Daten!$Y$118:$Y$167),"")</f>
        <v xml:space="preserve"> </v>
      </c>
      <c r="I446" s="92"/>
      <c r="J446" s="18" t="str">
        <f>IF($A442&lt;=Daten!$B$8,LOOKUP($B442,Daten!$A$169:$A$218,Daten!$X$169:$X$218),"") &amp; " " &amp; IF($A442&lt;=Daten!$B$8,LOOKUP($B442,Daten!$A$169:$A$218,Daten!$Y$169:$Y$218),"")</f>
        <v xml:space="preserve"> </v>
      </c>
      <c r="K446" s="92"/>
      <c r="L446" s="18" t="str">
        <f>IF($A442&lt;=Daten!$B$8,LOOKUP($B442,Daten!$A$220:$A$269,Daten!$X$220:$X$269),"") &amp; " " &amp; IF($A442&lt;=Daten!$B$8,LOOKUP($B442,Daten!$A$220:$A$269,Daten!$Y$220:$Y$269),"")</f>
        <v xml:space="preserve"> </v>
      </c>
      <c r="M446" s="92"/>
      <c r="N446" s="18" t="str">
        <f>IF($A442&lt;=Daten!$B$8,LOOKUP($B442,Daten!$A$271:$A$320,Daten!$X$271:$X$320),"") &amp; " " &amp; IF($A442&lt;=Daten!$B$8,LOOKUP($B442,Daten!$A$271:$A$320,Daten!$Y$271:$Y$320),"")</f>
        <v xml:space="preserve"> </v>
      </c>
      <c r="O446" s="92"/>
      <c r="P446" s="18" t="str">
        <f>IF($A442&lt;=Daten!$B$8,LOOKUP($B442,Daten!$A$322:$A$371,Daten!$X$322:$X$371),"") &amp; " " &amp; IF($A442&lt;=Daten!$B$8,LOOKUP($B442,Daten!$A$322:$A$371,Daten!$Y$322:$Y$371),"")</f>
        <v xml:space="preserve"> </v>
      </c>
    </row>
    <row r="447" spans="1:16" ht="12.75" hidden="1" customHeight="1" x14ac:dyDescent="0.2">
      <c r="A447" s="38"/>
      <c r="B447" s="81"/>
      <c r="C447" s="100"/>
      <c r="D447" s="19" t="str">
        <f>IF($A442&lt;=Daten!$B$8,LOOKUP($B442,Daten!$A$16:$A$65,Daten!$Z$16:$Z$65),"") &amp; " " &amp; IF($A442&lt;=Daten!$B$8,LOOKUP($B442,Daten!$A$16:$A$65,Daten!$AA$16:$AA$65),"")</f>
        <v xml:space="preserve"> </v>
      </c>
      <c r="E447" s="100"/>
      <c r="F447" s="19" t="str">
        <f>IF($A442&lt;=Daten!$B$8,LOOKUP($B442,Daten!$A$67:$A$116,Daten!$Z$67:$Z$116),"") &amp; " " &amp; IF($A442&lt;=Daten!$B$8,LOOKUP($B442,Daten!$A$67:$A$116,Daten!$AA$67:$AA$116),"")</f>
        <v xml:space="preserve"> </v>
      </c>
      <c r="G447" s="100"/>
      <c r="H447" s="19" t="str">
        <f>IF($A442&lt;=Daten!$B$8,LOOKUP($B442,Daten!$A$118:$A$167,Daten!$Z$118:$Z$167),"") &amp; " " &amp; IF($A442&lt;=Daten!$B$8,LOOKUP($B442,Daten!$A$118:$A$167,Daten!$AA$118:$AA$167),"")</f>
        <v xml:space="preserve"> </v>
      </c>
      <c r="I447" s="100"/>
      <c r="J447" s="19" t="str">
        <f>IF($A442&lt;=Daten!$B$8,LOOKUP($B442,Daten!$A$169:$A$218,Daten!$Z$169:$Z$218),"") &amp; " " &amp; IF($A442&lt;=Daten!$B$8,LOOKUP($B442,Daten!$A$169:$A$218,Daten!$AA$169:$AA$218),"")</f>
        <v xml:space="preserve"> </v>
      </c>
      <c r="K447" s="100"/>
      <c r="L447" s="19" t="str">
        <f>IF($A442&lt;=Daten!$B$8,LOOKUP($B442,Daten!$A$220:$A$269,Daten!$Z$220:$Z$269),"") &amp; " " &amp; IF($A442&lt;=Daten!$B$8,LOOKUP($B442,Daten!$A$220:$A$269,Daten!$AA$220:$AA$269),"")</f>
        <v xml:space="preserve"> </v>
      </c>
      <c r="M447" s="100"/>
      <c r="N447" s="19" t="str">
        <f>IF($A442&lt;=Daten!$B$8,LOOKUP($B442,Daten!$A$271:$A$320,Daten!$Z$271:$Z$320),"") &amp; " " &amp; IF($A442&lt;=Daten!$B$8,LOOKUP($B442,Daten!$A$271:$A$320,Daten!$AA$271:$AA$320),"")</f>
        <v xml:space="preserve"> </v>
      </c>
      <c r="O447" s="100"/>
      <c r="P447" s="19" t="str">
        <f>IF($A442&lt;=Daten!$B$8,LOOKUP($B442,Daten!$A$322:$A$371,Daten!$Z$322:$Z$371),"") &amp; " " &amp; IF($A442&lt;=Daten!$B$8,LOOKUP($B442,Daten!$A$322:$A$371,Daten!$AA$322:$AA$371),"")</f>
        <v xml:space="preserve"> </v>
      </c>
    </row>
    <row r="448" spans="1:16" ht="12" hidden="1" customHeight="1" x14ac:dyDescent="0.2">
      <c r="A448" s="23"/>
      <c r="B448" s="15" t="str">
        <f>IF(AND($A442&lt;=Daten!$B$8,NOT(Daten!$B$11)),Daten!$D$10,"")</f>
        <v/>
      </c>
      <c r="C448" s="20" t="str">
        <f>IF(AND($A442&lt;=Daten!$B$8,NOT(Daten!$B$11)),LOOKUP($B442,Daten!$A$16:$A$65,Daten!$L$16:$L$65),"")</f>
        <v/>
      </c>
      <c r="D448" s="94" t="str">
        <f>IF($A442&lt;=Daten!$B$8,LOOKUP($B442,Daten!$A$16:$A$65,Daten!$E$16:$E$65),"")</f>
        <v/>
      </c>
      <c r="E448" s="20" t="str">
        <f>IF(AND($A442&lt;=Daten!$B$8,NOT(Daten!$B$11)),LOOKUP($B442,Daten!$A$67:$A$116,Daten!$L$67:$L$116),"")</f>
        <v/>
      </c>
      <c r="F448" s="94" t="str">
        <f>IF($A442&lt;=Daten!$B$8,LOOKUP($B442,Daten!$A$67:$A$116,Daten!$E$67:$E$116),"")</f>
        <v/>
      </c>
      <c r="G448" s="20" t="str">
        <f>IF(AND($A442&lt;=Daten!$B$8,NOT(Daten!$B$11)),LOOKUP($B442,Daten!$A$118:$A$167,Daten!$L$118:$L$167),"")</f>
        <v/>
      </c>
      <c r="H448" s="94" t="str">
        <f>IF($A442&lt;=Daten!$B$8,LOOKUP($B442,Daten!$A$118:$A$167,Daten!$E$118:$E$167),"")</f>
        <v/>
      </c>
      <c r="I448" s="20" t="str">
        <f>IF(AND($A442&lt;=Daten!$B$8,NOT(Daten!$B$11)),LOOKUP($B442,Daten!$A$169:$A$218,Daten!$L$169:$L$218),"")</f>
        <v/>
      </c>
      <c r="J448" s="94" t="str">
        <f>IF($A442&lt;=Daten!$B$8,LOOKUP($B442,Daten!$A$169:$A$218,Daten!$E$169:$E$218),"")</f>
        <v/>
      </c>
      <c r="K448" s="20" t="str">
        <f>IF(AND($A442&lt;=Daten!$B$8,NOT(Daten!$B$11)),LOOKUP($B442,Daten!$A$220:$A$269,Daten!$L$220:$L$269),"")</f>
        <v/>
      </c>
      <c r="L448" s="94" t="str">
        <f>IF($A442&lt;=Daten!$B$8,LOOKUP($B442,Daten!$A$220:$A$269,Daten!$E$220:$E$269),"")</f>
        <v/>
      </c>
      <c r="M448" s="20" t="str">
        <f>IF(AND($A442&lt;=Daten!$B$8,NOT(Daten!$B$11)),LOOKUP($B442,Daten!$A$271:$A$320,Daten!$L$271:$L$320),"")</f>
        <v/>
      </c>
      <c r="N448" s="94" t="str">
        <f>IF($A442&lt;=Daten!$B$8,LOOKUP($B442,Daten!$A$271:$A$320,Daten!$E$271:$E$320),"")</f>
        <v/>
      </c>
      <c r="O448" s="20" t="str">
        <f>IF(AND($A442&lt;=Daten!$B$8,NOT(Daten!$B$11)),LOOKUP($B442,Daten!$A$322:$A$371,Daten!$L$322:$L$371),"")</f>
        <v/>
      </c>
      <c r="P448" s="94" t="str">
        <f>IF($A442&lt;=Daten!$B$8,LOOKUP($B442,Daten!$A$322:$A$371,Daten!$E$322:$E$371),"")</f>
        <v/>
      </c>
    </row>
    <row r="449" spans="2:16" s="14" customFormat="1" ht="12" hidden="1" customHeight="1" x14ac:dyDescent="0.2">
      <c r="B449" s="15" t="str">
        <f>IF(AND($A442&lt;=Daten!$B$8,NOT(Daten!$B$11)),Daten!$E$10,"")</f>
        <v/>
      </c>
      <c r="C449" s="20" t="str">
        <f>IF(AND($A442&lt;=Daten!$B$8,NOT(Daten!$B$11)),LOOKUP($B442,Daten!$A$16:$A$65,Daten!$M$16:$M$65),"")</f>
        <v/>
      </c>
      <c r="D449" s="95"/>
      <c r="E449" s="20" t="str">
        <f>IF(AND($A442&lt;=Daten!$B$8,NOT(Daten!$B$11)),LOOKUP($B442,Daten!$A$67:$A$116,Daten!$M$67:$M$116),"")</f>
        <v/>
      </c>
      <c r="F449" s="95"/>
      <c r="G449" s="20" t="str">
        <f>IF(AND($A442&lt;=Daten!$B$8,NOT(Daten!$B$11)),LOOKUP($B442,Daten!$A$118:$A$167,Daten!$M$118:$M$167),"")</f>
        <v/>
      </c>
      <c r="H449" s="95"/>
      <c r="I449" s="20" t="str">
        <f>IF(AND($A442&lt;=Daten!$B$8,NOT(Daten!$B$11)),LOOKUP($B442,Daten!$A$169:$A$218,Daten!$M$169:$M$218),"")</f>
        <v/>
      </c>
      <c r="J449" s="95"/>
      <c r="K449" s="20" t="str">
        <f>IF(AND($A442&lt;=Daten!$B$8,NOT(Daten!$B$11)),LOOKUP($B442,Daten!$A$220:$A$269,Daten!$M$220:$M$269),"")</f>
        <v/>
      </c>
      <c r="L449" s="95"/>
      <c r="M449" s="20" t="str">
        <f>IF(AND($A442&lt;=Daten!$B$8,NOT(Daten!$B$11)),LOOKUP($B442,Daten!$A$271:$A$320,Daten!$M$271:$M$320),"")</f>
        <v/>
      </c>
      <c r="N449" s="95"/>
      <c r="O449" s="20" t="str">
        <f>IF(AND($A442&lt;=Daten!$B$8,NOT(Daten!$B$11)),LOOKUP($B442,Daten!$A$322:$A$371,Daten!$M$322:$M$371),"")</f>
        <v/>
      </c>
      <c r="P449" s="95"/>
    </row>
    <row r="450" spans="2:16" s="14" customFormat="1" ht="12" hidden="1" customHeight="1" x14ac:dyDescent="0.2">
      <c r="B450" s="15" t="str">
        <f>IF(AND($A442&lt;=Daten!$B$8,NOT(Daten!$B$11)),Daten!$F$10,"")</f>
        <v/>
      </c>
      <c r="C450" s="20" t="str">
        <f>IF(AND($A442&lt;=Daten!$B$8,NOT(Daten!$B$11)),LOOKUP($B442,Daten!$A$16:$A$65,Daten!$N$16:$N$65),"")</f>
        <v/>
      </c>
      <c r="D450" s="96"/>
      <c r="E450" s="20" t="str">
        <f>IF(AND($A442&lt;=Daten!$B$8,NOT(Daten!$B$11)),LOOKUP($B442,Daten!$A$67:$A$116,Daten!$N$67:$N$116),"")</f>
        <v/>
      </c>
      <c r="F450" s="96"/>
      <c r="G450" s="20" t="str">
        <f>IF(AND($A442&lt;=Daten!$B$8,NOT(Daten!$B$11)),LOOKUP($B442,Daten!$A$118:$A$167,Daten!$N$118:$N$167),"")</f>
        <v/>
      </c>
      <c r="H450" s="96"/>
      <c r="I450" s="20" t="str">
        <f>IF(AND($A442&lt;=Daten!$B$8,NOT(Daten!$B$11)),LOOKUP($B442,Daten!$A$169:$A$218,Daten!$N$169:$N$218),"")</f>
        <v/>
      </c>
      <c r="J450" s="96"/>
      <c r="K450" s="20" t="str">
        <f>IF(AND($A442&lt;=Daten!$B$8,NOT(Daten!$B$11)),LOOKUP($B442,Daten!$A$220:$A$269,Daten!$N$220:$N$269),"")</f>
        <v/>
      </c>
      <c r="L450" s="96"/>
      <c r="M450" s="20" t="str">
        <f>IF(AND($A442&lt;=Daten!$B$8,NOT(Daten!$B$11)),LOOKUP($B442,Daten!$A$271:$A$320,Daten!$N$271:$N$320),"")</f>
        <v/>
      </c>
      <c r="N450" s="96"/>
      <c r="O450" s="20" t="str">
        <f>IF(AND($A442&lt;=Daten!$B$8,NOT(Daten!$B$11)),LOOKUP($B442,Daten!$A$322:$A$371,Daten!$N$322:$N$371),"")</f>
        <v/>
      </c>
      <c r="P450" s="96"/>
    </row>
    <row r="451" spans="2:16" x14ac:dyDescent="0.2">
      <c r="B451" s="24"/>
      <c r="C451" s="24"/>
      <c r="D451" s="25"/>
      <c r="E451" s="24"/>
      <c r="F451" s="25"/>
      <c r="G451" s="24"/>
      <c r="H451" s="25"/>
      <c r="I451" s="24"/>
      <c r="J451" s="25"/>
      <c r="K451" s="24"/>
      <c r="L451" s="25"/>
      <c r="M451" s="24"/>
      <c r="N451" s="25"/>
      <c r="O451" s="24"/>
    </row>
    <row r="452" spans="2:16" x14ac:dyDescent="0.2">
      <c r="B452" s="26" t="s">
        <v>2</v>
      </c>
      <c r="C452" s="27" t="str">
        <f>IF(ISBLANK(Daten!B$7),"",Daten!B$7)</f>
        <v>Energie (Kilokalorien)</v>
      </c>
      <c r="D452" s="28" t="str">
        <f>IF(ISBLANK(Daten!Q16),"",Daten!Q16)</f>
        <v>kcal</v>
      </c>
      <c r="E452" s="21"/>
      <c r="F452" s="26" t="s">
        <v>3</v>
      </c>
      <c r="G452" s="21"/>
      <c r="I452" s="21"/>
      <c r="K452" s="21"/>
      <c r="M452" s="21"/>
      <c r="O452" s="29"/>
    </row>
    <row r="453" spans="2:16" x14ac:dyDescent="0.2">
      <c r="B453" s="5"/>
      <c r="C453" s="30" t="str">
        <f>IF(ISBLANK(Daten!C$7),"",Daten!C$7)</f>
        <v>Energie (Kilojoule)</v>
      </c>
      <c r="D453" s="31" t="str">
        <f>IF(ISBLANK(Daten!S16),"",Daten!S16)</f>
        <v>kJ</v>
      </c>
      <c r="E453" s="21"/>
      <c r="F453" s="101" t="str">
        <f>Daten!B5</f>
        <v>1 - mit Farbstoff, 2 - mit Konservierungsstoff, 3 - mit Antioxidationsmittel, 4 - mit Geschmacksverstärker, 5 - geschwefelt, 6 - geschwärzt , 7 - gewachst, 8 - mit Phosphat, 9 - mit Süßungsmittel, 11 - mit einer Zuckerart und Süßungsmittel, 12 - auf der Grundlage von Tafelsüße, 13 - enth. eine Phenylalaninquelle(Aspartam), 14 - kann bei übermäßigem Verzehr abführend wirken, 16 - chininhaltig, 17 - coffeinhaltig, 18 - mit Milcheiweiß, 20 - mit erhöhtem Tauringehalt, 21 - kann Aktivität und Aufmerksamkeit bei Kindern beeinträchtigen, 34 - mit Jodsalz, 22 - mit Sauerstoff unter Hochdruck farbstabilisiert</v>
      </c>
      <c r="G453" s="101"/>
      <c r="H453" s="101"/>
      <c r="I453" s="101"/>
      <c r="J453" s="101"/>
      <c r="K453" s="101"/>
      <c r="L453" s="101"/>
      <c r="M453" s="101"/>
      <c r="N453" s="101"/>
      <c r="O453" s="32"/>
    </row>
    <row r="454" spans="2:16" x14ac:dyDescent="0.2">
      <c r="B454" s="5"/>
      <c r="C454" s="30" t="str">
        <f>IF(ISBLANK(Daten!E$7),"",Daten!E$7)</f>
        <v>Eiweiß (Protein)</v>
      </c>
      <c r="D454" s="31" t="str">
        <f>IF(ISBLANK(Daten!W16),"",Daten!W16)</f>
        <v>g</v>
      </c>
      <c r="E454" s="21"/>
      <c r="F454" s="26" t="s">
        <v>4</v>
      </c>
      <c r="G454" s="39"/>
      <c r="H454" s="39"/>
      <c r="I454" s="39"/>
      <c r="J454" s="39"/>
      <c r="K454" s="39"/>
      <c r="L454" s="39"/>
      <c r="M454" s="39"/>
      <c r="N454" s="39"/>
      <c r="O454" s="32"/>
    </row>
    <row r="455" spans="2:16" x14ac:dyDescent="0.2">
      <c r="B455" s="5"/>
      <c r="C455" s="30" t="str">
        <f>IF(ISBLANK(Daten!F$7),"",Daten!F$7)</f>
        <v>Fett</v>
      </c>
      <c r="D455" s="31" t="str">
        <f>IF(ISBLANK(Daten!Y16),"",Daten!Y16)</f>
        <v>g</v>
      </c>
      <c r="E455" s="21"/>
      <c r="F455" s="101" t="str">
        <f>Daten!C5</f>
        <v>a - enth. Gluten, b - enth. Krebstiere, c - enth. Ei, d - enth. Fisch, e - enth. Erdnüsse, f - enth. Soja (gen-tech-frei) , g - enth. Milch einschl. Laktose, h - enth. Schalenfrüchte, i - enth. Sellerie, j - enth. Senf , k - enth. Sesam, l - enth. Schwefeldioxid/Sulfite, m - enth. Lupinen, n - enth. Weichtiere, a1 - enth. Weizen, a2 - enth. Roggen, a3 - enth. Gerste, a4 - enth. Hafer, a5 - enth. Dinkel, a6 - enth. Kamut, h1 - enth. Mandeln, h2 - enth. Haselnuss, h3 - enth. Walnuss, h4 - enth. Cashewnuss, h5 - enth. Pekannuss, h6 - enth. Paranuss, h7 - enth. Pistazie, h8 - enth. Macadamianuss</v>
      </c>
      <c r="G455" s="101"/>
      <c r="H455" s="101"/>
      <c r="I455" s="101"/>
      <c r="J455" s="101"/>
      <c r="K455" s="101"/>
      <c r="L455" s="101"/>
      <c r="M455" s="101"/>
      <c r="N455" s="101"/>
      <c r="O455" s="32"/>
    </row>
    <row r="456" spans="2:16" x14ac:dyDescent="0.2">
      <c r="B456" s="5"/>
      <c r="C456" s="33" t="str">
        <f>IF(ISBLANK(Daten!G$7),"",Daten!G$7)</f>
        <v>Kohlenhydrate, resorbierbare</v>
      </c>
      <c r="D456" s="34" t="str">
        <f>IF(ISBLANK(Daten!AA16),"",Daten!AA16)</f>
        <v>g</v>
      </c>
      <c r="E456" s="21"/>
      <c r="F456" s="101"/>
      <c r="G456" s="101"/>
      <c r="H456" s="101"/>
      <c r="I456" s="101"/>
      <c r="J456" s="101"/>
      <c r="K456" s="101"/>
      <c r="L456" s="101"/>
      <c r="M456" s="101"/>
      <c r="N456" s="101"/>
      <c r="O456" s="29"/>
    </row>
    <row r="457" spans="2:16" x14ac:dyDescent="0.2">
      <c r="F457" s="26" t="s">
        <v>5</v>
      </c>
      <c r="P457"/>
    </row>
    <row r="458" spans="2:16" ht="12.75" customHeight="1" x14ac:dyDescent="0.2">
      <c r="B458" s="102" t="str">
        <f>Daten!E15</f>
        <v>Wareneinsatz wurde auf Basis Aktueller Einkaufspreis berechnet.</v>
      </c>
      <c r="C458" s="102"/>
      <c r="D458" s="102"/>
      <c r="E458" s="40"/>
      <c r="F458" s="101" t="str">
        <f>Daten!D5</f>
        <v>15 - unter Schutzatmosphäre verpackt, 31 - mit Alkohol, 32 - mit Stärke oder Pflanzenstärke, 33 - mit Geflügelfleischanteil, 35 - mit Schwein oder tier. Fett, 36 - z. T. fein zerkleinertes Fleisch, 37 - bestrahlt oder m. ionisierenden Strahlen behandelt, 38 - aus gentech. veränderten Lebensmitteln hergestellt, 39 - gentechnisch verändert, 40 - mit Nitritpökelsalz, 41 - mit Eiklar, 42 - mit kakaohaltiger Fettglasur, 43 - mit Knoblauch, 44 - Rindfleisch, 45 - Geflügel, 46 - andere Fleischsorte, 47 - Fisch, 48 - aus Fleischstücken zusammengefügt, 49 - aus Fischstücken zusammengefügt, 50 - enth. Glutamat, 51 - enth. Koriander, 52 - enth. Karotte, 53 - enth. Gemüse, 54 - enth. Hühnchenfleisch, 55 - enth. Mais, 56 - unter Verwendung von Sahne, 57 - enth. Molkeneiweiß, 58 - mit Milchpulver, 59 - enth. Pflanzeneiweiß, 60 - unter Verwendung von Milch,  - enth. Süßholz,  - enth. Süßholz. Bei hohem Blutdruck sollte ein übermäßiger Verzehr vermieden werden.,  - erhöhter Koffeingehalt. Für Kinder und schwangere oder stillende Frauen nicht empfohlen.,  - mit zugesetzten Pflanzensterinen,  - aufgetaut,  - enth. Zutatenersatz,  - enth. zugesetzte Eiweiße,  - zugesetztes Wasser &gt; 5%,  - Wursthülle ist nicht zum Verzehr geeignet,  - enth. Koffein. Für Kinder und schwangere Frauen nicht empfohlen.</v>
      </c>
      <c r="G458" s="101"/>
      <c r="H458" s="101"/>
      <c r="I458" s="101"/>
      <c r="J458" s="101"/>
      <c r="K458" s="101"/>
      <c r="L458" s="101"/>
      <c r="M458" s="101"/>
      <c r="N458" s="101"/>
      <c r="P458"/>
    </row>
    <row r="459" spans="2:16" x14ac:dyDescent="0.2">
      <c r="F459" s="101"/>
      <c r="G459" s="101"/>
      <c r="H459" s="101"/>
      <c r="I459" s="101"/>
      <c r="J459" s="101"/>
      <c r="K459" s="101"/>
      <c r="L459" s="101"/>
      <c r="M459" s="101"/>
      <c r="N459" s="101"/>
      <c r="P459"/>
    </row>
  </sheetData>
  <mergeCells count="770">
    <mergeCell ref="P448:P450"/>
    <mergeCell ref="F453:N453"/>
    <mergeCell ref="F455:N456"/>
    <mergeCell ref="B458:D458"/>
    <mergeCell ref="F458:N459"/>
    <mergeCell ref="D448:D450"/>
    <mergeCell ref="F448:F450"/>
    <mergeCell ref="H448:H450"/>
    <mergeCell ref="J448:J450"/>
    <mergeCell ref="L448:L450"/>
    <mergeCell ref="N448:N450"/>
    <mergeCell ref="P439:P441"/>
    <mergeCell ref="B442:B447"/>
    <mergeCell ref="C442:C447"/>
    <mergeCell ref="E442:E447"/>
    <mergeCell ref="G442:G447"/>
    <mergeCell ref="I442:I447"/>
    <mergeCell ref="K442:K447"/>
    <mergeCell ref="M442:M447"/>
    <mergeCell ref="O442:O447"/>
    <mergeCell ref="D439:D441"/>
    <mergeCell ref="F439:F441"/>
    <mergeCell ref="H439:H441"/>
    <mergeCell ref="J439:J441"/>
    <mergeCell ref="L439:L441"/>
    <mergeCell ref="N439:N441"/>
    <mergeCell ref="P430:P432"/>
    <mergeCell ref="B433:B438"/>
    <mergeCell ref="C433:C438"/>
    <mergeCell ref="E433:E438"/>
    <mergeCell ref="G433:G438"/>
    <mergeCell ref="I433:I438"/>
    <mergeCell ref="K433:K438"/>
    <mergeCell ref="M433:M438"/>
    <mergeCell ref="O433:O438"/>
    <mergeCell ref="D430:D432"/>
    <mergeCell ref="F430:F432"/>
    <mergeCell ref="H430:H432"/>
    <mergeCell ref="J430:J432"/>
    <mergeCell ref="L430:L432"/>
    <mergeCell ref="N430:N432"/>
    <mergeCell ref="P421:P423"/>
    <mergeCell ref="B424:B429"/>
    <mergeCell ref="C424:C429"/>
    <mergeCell ref="E424:E429"/>
    <mergeCell ref="G424:G429"/>
    <mergeCell ref="I424:I429"/>
    <mergeCell ref="K424:K429"/>
    <mergeCell ref="M424:M429"/>
    <mergeCell ref="O424:O429"/>
    <mergeCell ref="D421:D423"/>
    <mergeCell ref="F421:F423"/>
    <mergeCell ref="H421:H423"/>
    <mergeCell ref="J421:J423"/>
    <mergeCell ref="L421:L423"/>
    <mergeCell ref="N421:N423"/>
    <mergeCell ref="P412:P414"/>
    <mergeCell ref="B415:B420"/>
    <mergeCell ref="C415:C420"/>
    <mergeCell ref="E415:E420"/>
    <mergeCell ref="G415:G420"/>
    <mergeCell ref="I415:I420"/>
    <mergeCell ref="K415:K420"/>
    <mergeCell ref="M415:M420"/>
    <mergeCell ref="O415:O420"/>
    <mergeCell ref="D412:D414"/>
    <mergeCell ref="F412:F414"/>
    <mergeCell ref="H412:H414"/>
    <mergeCell ref="J412:J414"/>
    <mergeCell ref="L412:L414"/>
    <mergeCell ref="N412:N414"/>
    <mergeCell ref="P403:P405"/>
    <mergeCell ref="B406:B411"/>
    <mergeCell ref="C406:C411"/>
    <mergeCell ref="E406:E411"/>
    <mergeCell ref="G406:G411"/>
    <mergeCell ref="I406:I411"/>
    <mergeCell ref="K406:K411"/>
    <mergeCell ref="M406:M411"/>
    <mergeCell ref="O406:O411"/>
    <mergeCell ref="D403:D405"/>
    <mergeCell ref="F403:F405"/>
    <mergeCell ref="H403:H405"/>
    <mergeCell ref="J403:J405"/>
    <mergeCell ref="L403:L405"/>
    <mergeCell ref="N403:N405"/>
    <mergeCell ref="P394:P396"/>
    <mergeCell ref="B397:B402"/>
    <mergeCell ref="C397:C402"/>
    <mergeCell ref="E397:E402"/>
    <mergeCell ref="G397:G402"/>
    <mergeCell ref="I397:I402"/>
    <mergeCell ref="K397:K402"/>
    <mergeCell ref="M397:M402"/>
    <mergeCell ref="O397:O402"/>
    <mergeCell ref="D394:D396"/>
    <mergeCell ref="F394:F396"/>
    <mergeCell ref="H394:H396"/>
    <mergeCell ref="J394:J396"/>
    <mergeCell ref="L394:L396"/>
    <mergeCell ref="N394:N396"/>
    <mergeCell ref="P385:P387"/>
    <mergeCell ref="B388:B393"/>
    <mergeCell ref="C388:C393"/>
    <mergeCell ref="E388:E393"/>
    <mergeCell ref="G388:G393"/>
    <mergeCell ref="I388:I393"/>
    <mergeCell ref="K388:K393"/>
    <mergeCell ref="M388:M393"/>
    <mergeCell ref="O388:O393"/>
    <mergeCell ref="D385:D387"/>
    <mergeCell ref="F385:F387"/>
    <mergeCell ref="H385:H387"/>
    <mergeCell ref="J385:J387"/>
    <mergeCell ref="L385:L387"/>
    <mergeCell ref="N385:N387"/>
    <mergeCell ref="P376:P378"/>
    <mergeCell ref="B379:B384"/>
    <mergeCell ref="C379:C384"/>
    <mergeCell ref="E379:E384"/>
    <mergeCell ref="G379:G384"/>
    <mergeCell ref="I379:I384"/>
    <mergeCell ref="K379:K384"/>
    <mergeCell ref="M379:M384"/>
    <mergeCell ref="O379:O384"/>
    <mergeCell ref="D376:D378"/>
    <mergeCell ref="F376:F378"/>
    <mergeCell ref="H376:H378"/>
    <mergeCell ref="J376:J378"/>
    <mergeCell ref="L376:L378"/>
    <mergeCell ref="N376:N378"/>
    <mergeCell ref="P367:P369"/>
    <mergeCell ref="B370:B375"/>
    <mergeCell ref="C370:C375"/>
    <mergeCell ref="E370:E375"/>
    <mergeCell ref="G370:G375"/>
    <mergeCell ref="I370:I375"/>
    <mergeCell ref="K370:K375"/>
    <mergeCell ref="M370:M375"/>
    <mergeCell ref="O370:O375"/>
    <mergeCell ref="D367:D369"/>
    <mergeCell ref="F367:F369"/>
    <mergeCell ref="H367:H369"/>
    <mergeCell ref="J367:J369"/>
    <mergeCell ref="L367:L369"/>
    <mergeCell ref="N367:N369"/>
    <mergeCell ref="P358:P360"/>
    <mergeCell ref="B361:B366"/>
    <mergeCell ref="C361:C366"/>
    <mergeCell ref="E361:E366"/>
    <mergeCell ref="G361:G366"/>
    <mergeCell ref="I361:I366"/>
    <mergeCell ref="K361:K366"/>
    <mergeCell ref="M361:M366"/>
    <mergeCell ref="O361:O366"/>
    <mergeCell ref="D358:D360"/>
    <mergeCell ref="F358:F360"/>
    <mergeCell ref="H358:H360"/>
    <mergeCell ref="J358:J360"/>
    <mergeCell ref="L358:L360"/>
    <mergeCell ref="N358:N360"/>
    <mergeCell ref="P349:P351"/>
    <mergeCell ref="B352:B357"/>
    <mergeCell ref="C352:C357"/>
    <mergeCell ref="E352:E357"/>
    <mergeCell ref="G352:G357"/>
    <mergeCell ref="I352:I357"/>
    <mergeCell ref="K352:K357"/>
    <mergeCell ref="M352:M357"/>
    <mergeCell ref="O352:O357"/>
    <mergeCell ref="D349:D351"/>
    <mergeCell ref="F349:F351"/>
    <mergeCell ref="H349:H351"/>
    <mergeCell ref="J349:J351"/>
    <mergeCell ref="L349:L351"/>
    <mergeCell ref="N349:N351"/>
    <mergeCell ref="P340:P342"/>
    <mergeCell ref="B343:B348"/>
    <mergeCell ref="C343:C348"/>
    <mergeCell ref="E343:E348"/>
    <mergeCell ref="G343:G348"/>
    <mergeCell ref="I343:I348"/>
    <mergeCell ref="K343:K348"/>
    <mergeCell ref="M343:M348"/>
    <mergeCell ref="O343:O348"/>
    <mergeCell ref="D340:D342"/>
    <mergeCell ref="F340:F342"/>
    <mergeCell ref="H340:H342"/>
    <mergeCell ref="J340:J342"/>
    <mergeCell ref="L340:L342"/>
    <mergeCell ref="N340:N342"/>
    <mergeCell ref="P331:P333"/>
    <mergeCell ref="B334:B339"/>
    <mergeCell ref="C334:C339"/>
    <mergeCell ref="E334:E339"/>
    <mergeCell ref="G334:G339"/>
    <mergeCell ref="I334:I339"/>
    <mergeCell ref="K334:K339"/>
    <mergeCell ref="M334:M339"/>
    <mergeCell ref="O334:O339"/>
    <mergeCell ref="D331:D333"/>
    <mergeCell ref="F331:F333"/>
    <mergeCell ref="H331:H333"/>
    <mergeCell ref="J331:J333"/>
    <mergeCell ref="L331:L333"/>
    <mergeCell ref="N331:N333"/>
    <mergeCell ref="P322:P324"/>
    <mergeCell ref="B325:B330"/>
    <mergeCell ref="C325:C330"/>
    <mergeCell ref="E325:E330"/>
    <mergeCell ref="G325:G330"/>
    <mergeCell ref="I325:I330"/>
    <mergeCell ref="K325:K330"/>
    <mergeCell ref="M325:M330"/>
    <mergeCell ref="O325:O330"/>
    <mergeCell ref="D322:D324"/>
    <mergeCell ref="F322:F324"/>
    <mergeCell ref="H322:H324"/>
    <mergeCell ref="J322:J324"/>
    <mergeCell ref="L322:L324"/>
    <mergeCell ref="N322:N324"/>
    <mergeCell ref="P313:P315"/>
    <mergeCell ref="B316:B321"/>
    <mergeCell ref="C316:C321"/>
    <mergeCell ref="E316:E321"/>
    <mergeCell ref="G316:G321"/>
    <mergeCell ref="I316:I321"/>
    <mergeCell ref="K316:K321"/>
    <mergeCell ref="M316:M321"/>
    <mergeCell ref="O316:O321"/>
    <mergeCell ref="D313:D315"/>
    <mergeCell ref="F313:F315"/>
    <mergeCell ref="H313:H315"/>
    <mergeCell ref="J313:J315"/>
    <mergeCell ref="L313:L315"/>
    <mergeCell ref="N313:N315"/>
    <mergeCell ref="P304:P306"/>
    <mergeCell ref="B307:B312"/>
    <mergeCell ref="C307:C312"/>
    <mergeCell ref="E307:E312"/>
    <mergeCell ref="G307:G312"/>
    <mergeCell ref="I307:I312"/>
    <mergeCell ref="K307:K312"/>
    <mergeCell ref="M307:M312"/>
    <mergeCell ref="O307:O312"/>
    <mergeCell ref="D304:D306"/>
    <mergeCell ref="F304:F306"/>
    <mergeCell ref="H304:H306"/>
    <mergeCell ref="J304:J306"/>
    <mergeCell ref="L304:L306"/>
    <mergeCell ref="N304:N306"/>
    <mergeCell ref="P295:P297"/>
    <mergeCell ref="B298:B303"/>
    <mergeCell ref="C298:C303"/>
    <mergeCell ref="E298:E303"/>
    <mergeCell ref="G298:G303"/>
    <mergeCell ref="I298:I303"/>
    <mergeCell ref="K298:K303"/>
    <mergeCell ref="M298:M303"/>
    <mergeCell ref="O298:O303"/>
    <mergeCell ref="D295:D297"/>
    <mergeCell ref="F295:F297"/>
    <mergeCell ref="H295:H297"/>
    <mergeCell ref="J295:J297"/>
    <mergeCell ref="L295:L297"/>
    <mergeCell ref="N295:N297"/>
    <mergeCell ref="P286:P288"/>
    <mergeCell ref="B289:B294"/>
    <mergeCell ref="C289:C294"/>
    <mergeCell ref="E289:E294"/>
    <mergeCell ref="G289:G294"/>
    <mergeCell ref="I289:I294"/>
    <mergeCell ref="K289:K294"/>
    <mergeCell ref="M289:M294"/>
    <mergeCell ref="O289:O294"/>
    <mergeCell ref="D286:D288"/>
    <mergeCell ref="F286:F288"/>
    <mergeCell ref="H286:H288"/>
    <mergeCell ref="J286:J288"/>
    <mergeCell ref="L286:L288"/>
    <mergeCell ref="N286:N288"/>
    <mergeCell ref="P277:P279"/>
    <mergeCell ref="B280:B285"/>
    <mergeCell ref="C280:C285"/>
    <mergeCell ref="E280:E285"/>
    <mergeCell ref="G280:G285"/>
    <mergeCell ref="I280:I285"/>
    <mergeCell ref="K280:K285"/>
    <mergeCell ref="M280:M285"/>
    <mergeCell ref="O280:O285"/>
    <mergeCell ref="D277:D279"/>
    <mergeCell ref="F277:F279"/>
    <mergeCell ref="H277:H279"/>
    <mergeCell ref="J277:J279"/>
    <mergeCell ref="L277:L279"/>
    <mergeCell ref="N277:N279"/>
    <mergeCell ref="P268:P270"/>
    <mergeCell ref="B271:B276"/>
    <mergeCell ref="C271:C276"/>
    <mergeCell ref="E271:E276"/>
    <mergeCell ref="G271:G276"/>
    <mergeCell ref="I271:I276"/>
    <mergeCell ref="K271:K276"/>
    <mergeCell ref="M271:M276"/>
    <mergeCell ref="O271:O276"/>
    <mergeCell ref="D268:D270"/>
    <mergeCell ref="F268:F270"/>
    <mergeCell ref="H268:H270"/>
    <mergeCell ref="J268:J270"/>
    <mergeCell ref="L268:L270"/>
    <mergeCell ref="N268:N270"/>
    <mergeCell ref="P259:P261"/>
    <mergeCell ref="B262:B267"/>
    <mergeCell ref="C262:C267"/>
    <mergeCell ref="E262:E267"/>
    <mergeCell ref="G262:G267"/>
    <mergeCell ref="I262:I267"/>
    <mergeCell ref="K262:K267"/>
    <mergeCell ref="M262:M267"/>
    <mergeCell ref="O262:O267"/>
    <mergeCell ref="D259:D261"/>
    <mergeCell ref="F259:F261"/>
    <mergeCell ref="H259:H261"/>
    <mergeCell ref="J259:J261"/>
    <mergeCell ref="L259:L261"/>
    <mergeCell ref="N259:N261"/>
    <mergeCell ref="P250:P252"/>
    <mergeCell ref="B253:B258"/>
    <mergeCell ref="C253:C258"/>
    <mergeCell ref="E253:E258"/>
    <mergeCell ref="G253:G258"/>
    <mergeCell ref="I253:I258"/>
    <mergeCell ref="K253:K258"/>
    <mergeCell ref="M253:M258"/>
    <mergeCell ref="O253:O258"/>
    <mergeCell ref="D250:D252"/>
    <mergeCell ref="F250:F252"/>
    <mergeCell ref="H250:H252"/>
    <mergeCell ref="J250:J252"/>
    <mergeCell ref="L250:L252"/>
    <mergeCell ref="N250:N252"/>
    <mergeCell ref="P241:P243"/>
    <mergeCell ref="B244:B249"/>
    <mergeCell ref="C244:C249"/>
    <mergeCell ref="E244:E249"/>
    <mergeCell ref="G244:G249"/>
    <mergeCell ref="I244:I249"/>
    <mergeCell ref="K244:K249"/>
    <mergeCell ref="M244:M249"/>
    <mergeCell ref="O244:O249"/>
    <mergeCell ref="D241:D243"/>
    <mergeCell ref="F241:F243"/>
    <mergeCell ref="H241:H243"/>
    <mergeCell ref="J241:J243"/>
    <mergeCell ref="L241:L243"/>
    <mergeCell ref="N241:N243"/>
    <mergeCell ref="P232:P234"/>
    <mergeCell ref="B235:B240"/>
    <mergeCell ref="C235:C240"/>
    <mergeCell ref="E235:E240"/>
    <mergeCell ref="G235:G240"/>
    <mergeCell ref="I235:I240"/>
    <mergeCell ref="K235:K240"/>
    <mergeCell ref="M235:M240"/>
    <mergeCell ref="O235:O240"/>
    <mergeCell ref="D232:D234"/>
    <mergeCell ref="F232:F234"/>
    <mergeCell ref="H232:H234"/>
    <mergeCell ref="J232:J234"/>
    <mergeCell ref="L232:L234"/>
    <mergeCell ref="N232:N234"/>
    <mergeCell ref="P223:P225"/>
    <mergeCell ref="B226:B231"/>
    <mergeCell ref="C226:C231"/>
    <mergeCell ref="E226:E231"/>
    <mergeCell ref="G226:G231"/>
    <mergeCell ref="I226:I231"/>
    <mergeCell ref="K226:K231"/>
    <mergeCell ref="M226:M231"/>
    <mergeCell ref="O226:O231"/>
    <mergeCell ref="D223:D225"/>
    <mergeCell ref="F223:F225"/>
    <mergeCell ref="H223:H225"/>
    <mergeCell ref="J223:J225"/>
    <mergeCell ref="L223:L225"/>
    <mergeCell ref="N223:N225"/>
    <mergeCell ref="P214:P216"/>
    <mergeCell ref="B217:B222"/>
    <mergeCell ref="C217:C222"/>
    <mergeCell ref="E217:E222"/>
    <mergeCell ref="G217:G222"/>
    <mergeCell ref="I217:I222"/>
    <mergeCell ref="K217:K222"/>
    <mergeCell ref="M217:M222"/>
    <mergeCell ref="O217:O222"/>
    <mergeCell ref="D214:D216"/>
    <mergeCell ref="F214:F216"/>
    <mergeCell ref="H214:H216"/>
    <mergeCell ref="J214:J216"/>
    <mergeCell ref="L214:L216"/>
    <mergeCell ref="N214:N216"/>
    <mergeCell ref="P205:P207"/>
    <mergeCell ref="B208:B213"/>
    <mergeCell ref="C208:C213"/>
    <mergeCell ref="E208:E213"/>
    <mergeCell ref="G208:G213"/>
    <mergeCell ref="I208:I213"/>
    <mergeCell ref="K208:K213"/>
    <mergeCell ref="M208:M213"/>
    <mergeCell ref="O208:O213"/>
    <mergeCell ref="D205:D207"/>
    <mergeCell ref="F205:F207"/>
    <mergeCell ref="H205:H207"/>
    <mergeCell ref="J205:J207"/>
    <mergeCell ref="L205:L207"/>
    <mergeCell ref="N205:N207"/>
    <mergeCell ref="P196:P198"/>
    <mergeCell ref="B199:B204"/>
    <mergeCell ref="C199:C204"/>
    <mergeCell ref="E199:E204"/>
    <mergeCell ref="G199:G204"/>
    <mergeCell ref="I199:I204"/>
    <mergeCell ref="K199:K204"/>
    <mergeCell ref="M199:M204"/>
    <mergeCell ref="O199:O204"/>
    <mergeCell ref="D196:D198"/>
    <mergeCell ref="F196:F198"/>
    <mergeCell ref="H196:H198"/>
    <mergeCell ref="J196:J198"/>
    <mergeCell ref="L196:L198"/>
    <mergeCell ref="N196:N198"/>
    <mergeCell ref="P187:P189"/>
    <mergeCell ref="B190:B195"/>
    <mergeCell ref="C190:C195"/>
    <mergeCell ref="E190:E195"/>
    <mergeCell ref="G190:G195"/>
    <mergeCell ref="I190:I195"/>
    <mergeCell ref="K190:K195"/>
    <mergeCell ref="M190:M195"/>
    <mergeCell ref="O190:O195"/>
    <mergeCell ref="D187:D189"/>
    <mergeCell ref="F187:F189"/>
    <mergeCell ref="H187:H189"/>
    <mergeCell ref="J187:J189"/>
    <mergeCell ref="L187:L189"/>
    <mergeCell ref="N187:N189"/>
    <mergeCell ref="P178:P180"/>
    <mergeCell ref="B181:B186"/>
    <mergeCell ref="C181:C186"/>
    <mergeCell ref="E181:E186"/>
    <mergeCell ref="G181:G186"/>
    <mergeCell ref="I181:I186"/>
    <mergeCell ref="K181:K186"/>
    <mergeCell ref="M181:M186"/>
    <mergeCell ref="O181:O186"/>
    <mergeCell ref="D178:D180"/>
    <mergeCell ref="F178:F180"/>
    <mergeCell ref="H178:H180"/>
    <mergeCell ref="J178:J180"/>
    <mergeCell ref="L178:L180"/>
    <mergeCell ref="N178:N180"/>
    <mergeCell ref="P169:P171"/>
    <mergeCell ref="B172:B177"/>
    <mergeCell ref="C172:C177"/>
    <mergeCell ref="E172:E177"/>
    <mergeCell ref="G172:G177"/>
    <mergeCell ref="I172:I177"/>
    <mergeCell ref="K172:K177"/>
    <mergeCell ref="M172:M177"/>
    <mergeCell ref="O172:O177"/>
    <mergeCell ref="D169:D171"/>
    <mergeCell ref="F169:F171"/>
    <mergeCell ref="H169:H171"/>
    <mergeCell ref="J169:J171"/>
    <mergeCell ref="L169:L171"/>
    <mergeCell ref="N169:N171"/>
    <mergeCell ref="P160:P162"/>
    <mergeCell ref="B163:B168"/>
    <mergeCell ref="C163:C168"/>
    <mergeCell ref="E163:E168"/>
    <mergeCell ref="G163:G168"/>
    <mergeCell ref="I163:I168"/>
    <mergeCell ref="K163:K168"/>
    <mergeCell ref="M163:M168"/>
    <mergeCell ref="O163:O168"/>
    <mergeCell ref="D160:D162"/>
    <mergeCell ref="F160:F162"/>
    <mergeCell ref="H160:H162"/>
    <mergeCell ref="J160:J162"/>
    <mergeCell ref="L160:L162"/>
    <mergeCell ref="N160:N162"/>
    <mergeCell ref="P151:P153"/>
    <mergeCell ref="B154:B159"/>
    <mergeCell ref="C154:C159"/>
    <mergeCell ref="E154:E159"/>
    <mergeCell ref="G154:G159"/>
    <mergeCell ref="I154:I159"/>
    <mergeCell ref="K154:K159"/>
    <mergeCell ref="M154:M159"/>
    <mergeCell ref="O154:O159"/>
    <mergeCell ref="D151:D153"/>
    <mergeCell ref="F151:F153"/>
    <mergeCell ref="H151:H153"/>
    <mergeCell ref="J151:J153"/>
    <mergeCell ref="L151:L153"/>
    <mergeCell ref="N151:N153"/>
    <mergeCell ref="P142:P144"/>
    <mergeCell ref="B145:B150"/>
    <mergeCell ref="C145:C150"/>
    <mergeCell ref="E145:E150"/>
    <mergeCell ref="G145:G150"/>
    <mergeCell ref="I145:I150"/>
    <mergeCell ref="K145:K150"/>
    <mergeCell ref="M145:M150"/>
    <mergeCell ref="O145:O150"/>
    <mergeCell ref="D142:D144"/>
    <mergeCell ref="F142:F144"/>
    <mergeCell ref="H142:H144"/>
    <mergeCell ref="J142:J144"/>
    <mergeCell ref="L142:L144"/>
    <mergeCell ref="N142:N144"/>
    <mergeCell ref="P133:P135"/>
    <mergeCell ref="B136:B141"/>
    <mergeCell ref="C136:C141"/>
    <mergeCell ref="E136:E141"/>
    <mergeCell ref="G136:G141"/>
    <mergeCell ref="I136:I141"/>
    <mergeCell ref="K136:K141"/>
    <mergeCell ref="M136:M141"/>
    <mergeCell ref="O136:O141"/>
    <mergeCell ref="D133:D135"/>
    <mergeCell ref="F133:F135"/>
    <mergeCell ref="H133:H135"/>
    <mergeCell ref="J133:J135"/>
    <mergeCell ref="L133:L135"/>
    <mergeCell ref="N133:N135"/>
    <mergeCell ref="P124:P126"/>
    <mergeCell ref="B127:B132"/>
    <mergeCell ref="C127:C132"/>
    <mergeCell ref="E127:E132"/>
    <mergeCell ref="G127:G132"/>
    <mergeCell ref="I127:I132"/>
    <mergeCell ref="K127:K132"/>
    <mergeCell ref="M127:M132"/>
    <mergeCell ref="O127:O132"/>
    <mergeCell ref="D124:D126"/>
    <mergeCell ref="F124:F126"/>
    <mergeCell ref="H124:H126"/>
    <mergeCell ref="J124:J126"/>
    <mergeCell ref="L124:L126"/>
    <mergeCell ref="N124:N126"/>
    <mergeCell ref="P115:P117"/>
    <mergeCell ref="B118:B123"/>
    <mergeCell ref="C118:C123"/>
    <mergeCell ref="E118:E123"/>
    <mergeCell ref="G118:G123"/>
    <mergeCell ref="I118:I123"/>
    <mergeCell ref="K118:K123"/>
    <mergeCell ref="M118:M123"/>
    <mergeCell ref="O118:O123"/>
    <mergeCell ref="D115:D117"/>
    <mergeCell ref="F115:F117"/>
    <mergeCell ref="H115:H117"/>
    <mergeCell ref="J115:J117"/>
    <mergeCell ref="L115:L117"/>
    <mergeCell ref="N115:N117"/>
    <mergeCell ref="P106:P108"/>
    <mergeCell ref="B109:B114"/>
    <mergeCell ref="C109:C114"/>
    <mergeCell ref="E109:E114"/>
    <mergeCell ref="G109:G114"/>
    <mergeCell ref="I109:I114"/>
    <mergeCell ref="K109:K114"/>
    <mergeCell ref="M109:M114"/>
    <mergeCell ref="O109:O114"/>
    <mergeCell ref="D106:D108"/>
    <mergeCell ref="F106:F108"/>
    <mergeCell ref="H106:H108"/>
    <mergeCell ref="J106:J108"/>
    <mergeCell ref="L106:L108"/>
    <mergeCell ref="N106:N108"/>
    <mergeCell ref="P97:P99"/>
    <mergeCell ref="B100:B105"/>
    <mergeCell ref="C100:C105"/>
    <mergeCell ref="E100:E105"/>
    <mergeCell ref="G100:G105"/>
    <mergeCell ref="I100:I105"/>
    <mergeCell ref="K100:K105"/>
    <mergeCell ref="M100:M105"/>
    <mergeCell ref="O100:O105"/>
    <mergeCell ref="D97:D99"/>
    <mergeCell ref="F97:F99"/>
    <mergeCell ref="H97:H99"/>
    <mergeCell ref="J97:J99"/>
    <mergeCell ref="L97:L99"/>
    <mergeCell ref="N97:N99"/>
    <mergeCell ref="P88:P90"/>
    <mergeCell ref="B91:B96"/>
    <mergeCell ref="C91:C96"/>
    <mergeCell ref="E91:E96"/>
    <mergeCell ref="G91:G96"/>
    <mergeCell ref="I91:I96"/>
    <mergeCell ref="K91:K96"/>
    <mergeCell ref="M91:M96"/>
    <mergeCell ref="O91:O96"/>
    <mergeCell ref="D88:D90"/>
    <mergeCell ref="F88:F90"/>
    <mergeCell ref="H88:H90"/>
    <mergeCell ref="J88:J90"/>
    <mergeCell ref="L88:L90"/>
    <mergeCell ref="N88:N90"/>
    <mergeCell ref="P79:P81"/>
    <mergeCell ref="B82:B87"/>
    <mergeCell ref="C82:C87"/>
    <mergeCell ref="E82:E87"/>
    <mergeCell ref="G82:G87"/>
    <mergeCell ref="I82:I87"/>
    <mergeCell ref="K82:K87"/>
    <mergeCell ref="M82:M87"/>
    <mergeCell ref="O82:O87"/>
    <mergeCell ref="D79:D81"/>
    <mergeCell ref="F79:F81"/>
    <mergeCell ref="H79:H81"/>
    <mergeCell ref="J79:J81"/>
    <mergeCell ref="L79:L81"/>
    <mergeCell ref="N79:N81"/>
    <mergeCell ref="P71:P73"/>
    <mergeCell ref="B74:B78"/>
    <mergeCell ref="C74:C78"/>
    <mergeCell ref="E74:E78"/>
    <mergeCell ref="G74:G78"/>
    <mergeCell ref="I74:I78"/>
    <mergeCell ref="K74:K78"/>
    <mergeCell ref="M74:M78"/>
    <mergeCell ref="O74:O78"/>
    <mergeCell ref="D71:D73"/>
    <mergeCell ref="F71:F73"/>
    <mergeCell ref="H71:H73"/>
    <mergeCell ref="J71:J73"/>
    <mergeCell ref="L71:L73"/>
    <mergeCell ref="N71:N73"/>
    <mergeCell ref="P63:P65"/>
    <mergeCell ref="B66:B70"/>
    <mergeCell ref="C66:C70"/>
    <mergeCell ref="E66:E70"/>
    <mergeCell ref="G66:G70"/>
    <mergeCell ref="I66:I70"/>
    <mergeCell ref="K66:K70"/>
    <mergeCell ref="M66:M70"/>
    <mergeCell ref="O66:O70"/>
    <mergeCell ref="D63:D65"/>
    <mergeCell ref="F63:F65"/>
    <mergeCell ref="H63:H65"/>
    <mergeCell ref="J63:J65"/>
    <mergeCell ref="L63:L65"/>
    <mergeCell ref="N63:N65"/>
    <mergeCell ref="P54:P56"/>
    <mergeCell ref="B57:B62"/>
    <mergeCell ref="C57:C62"/>
    <mergeCell ref="E57:E62"/>
    <mergeCell ref="G57:G62"/>
    <mergeCell ref="I57:I62"/>
    <mergeCell ref="K57:K62"/>
    <mergeCell ref="M57:M62"/>
    <mergeCell ref="O57:O62"/>
    <mergeCell ref="D54:D56"/>
    <mergeCell ref="F54:F56"/>
    <mergeCell ref="H54:H56"/>
    <mergeCell ref="J54:J56"/>
    <mergeCell ref="L54:L56"/>
    <mergeCell ref="N54:N56"/>
    <mergeCell ref="P46:P48"/>
    <mergeCell ref="B49:B53"/>
    <mergeCell ref="C49:C53"/>
    <mergeCell ref="E49:E53"/>
    <mergeCell ref="G49:G53"/>
    <mergeCell ref="I49:I53"/>
    <mergeCell ref="K49:K53"/>
    <mergeCell ref="M49:M53"/>
    <mergeCell ref="O49:O53"/>
    <mergeCell ref="D46:D48"/>
    <mergeCell ref="F46:F48"/>
    <mergeCell ref="H46:H48"/>
    <mergeCell ref="J46:J48"/>
    <mergeCell ref="L46:L48"/>
    <mergeCell ref="N46:N48"/>
    <mergeCell ref="P38:P40"/>
    <mergeCell ref="B41:B45"/>
    <mergeCell ref="C41:C45"/>
    <mergeCell ref="E41:E45"/>
    <mergeCell ref="G41:G45"/>
    <mergeCell ref="I41:I45"/>
    <mergeCell ref="K41:K45"/>
    <mergeCell ref="M41:M45"/>
    <mergeCell ref="O41:O45"/>
    <mergeCell ref="D38:D40"/>
    <mergeCell ref="F38:F40"/>
    <mergeCell ref="H38:H40"/>
    <mergeCell ref="J38:J40"/>
    <mergeCell ref="L38:L40"/>
    <mergeCell ref="N38:N40"/>
    <mergeCell ref="P30:P32"/>
    <mergeCell ref="B33:B37"/>
    <mergeCell ref="C33:C37"/>
    <mergeCell ref="E33:E37"/>
    <mergeCell ref="G33:G37"/>
    <mergeCell ref="I33:I37"/>
    <mergeCell ref="K33:K37"/>
    <mergeCell ref="M33:M37"/>
    <mergeCell ref="O33:O37"/>
    <mergeCell ref="D30:D32"/>
    <mergeCell ref="F30:F32"/>
    <mergeCell ref="H30:H32"/>
    <mergeCell ref="J30:J32"/>
    <mergeCell ref="L30:L32"/>
    <mergeCell ref="N30:N32"/>
    <mergeCell ref="P22:P24"/>
    <mergeCell ref="B25:B29"/>
    <mergeCell ref="C25:C29"/>
    <mergeCell ref="E25:E29"/>
    <mergeCell ref="G25:G29"/>
    <mergeCell ref="I25:I29"/>
    <mergeCell ref="K25:K29"/>
    <mergeCell ref="M25:M29"/>
    <mergeCell ref="O25:O29"/>
    <mergeCell ref="D22:D24"/>
    <mergeCell ref="F22:F24"/>
    <mergeCell ref="H22:H24"/>
    <mergeCell ref="J22:J24"/>
    <mergeCell ref="L22:L24"/>
    <mergeCell ref="N22:N24"/>
    <mergeCell ref="P14:P16"/>
    <mergeCell ref="B17:B21"/>
    <mergeCell ref="C17:C21"/>
    <mergeCell ref="E17:E21"/>
    <mergeCell ref="G17:G21"/>
    <mergeCell ref="I17:I21"/>
    <mergeCell ref="K17:K21"/>
    <mergeCell ref="M17:M21"/>
    <mergeCell ref="O17:O21"/>
    <mergeCell ref="D14:D16"/>
    <mergeCell ref="F14:F16"/>
    <mergeCell ref="H14:H16"/>
    <mergeCell ref="J14:J16"/>
    <mergeCell ref="L14:L16"/>
    <mergeCell ref="N14:N16"/>
    <mergeCell ref="O7:P7"/>
    <mergeCell ref="B8:B13"/>
    <mergeCell ref="C8:C13"/>
    <mergeCell ref="E8:E13"/>
    <mergeCell ref="G8:G13"/>
    <mergeCell ref="I8:I13"/>
    <mergeCell ref="K8:K13"/>
    <mergeCell ref="M8:M13"/>
    <mergeCell ref="O8:O13"/>
    <mergeCell ref="C7:D7"/>
    <mergeCell ref="E7:F7"/>
    <mergeCell ref="G7:H7"/>
    <mergeCell ref="I7:J7"/>
    <mergeCell ref="K7:L7"/>
    <mergeCell ref="M7:N7"/>
    <mergeCell ref="B1:P1"/>
    <mergeCell ref="B3:P3"/>
    <mergeCell ref="C5:D6"/>
    <mergeCell ref="E5:F6"/>
    <mergeCell ref="G5:H6"/>
    <mergeCell ref="I5:J6"/>
    <mergeCell ref="K5:L6"/>
    <mergeCell ref="M5:N6"/>
    <mergeCell ref="O5:P6"/>
  </mergeCells>
  <pageMargins left="0.59055118110236227" right="0.59055118110236227" top="0.59055118110236227" bottom="0.59055118110236227" header="0" footer="0"/>
  <pageSetup paperSize="9" scale="47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Z100"/>
  <sheetViews>
    <sheetView workbookViewId="0">
      <selection activeCell="O449" sqref="O449:O454"/>
    </sheetView>
  </sheetViews>
  <sheetFormatPr baseColWidth="10" defaultRowHeight="12.75" x14ac:dyDescent="0.2"/>
  <cols>
    <col min="2" max="2" width="22.85546875" customWidth="1"/>
    <col min="3" max="3" width="34.85546875" customWidth="1"/>
    <col min="4" max="4" width="14.42578125" customWidth="1"/>
    <col min="5" max="52" width="17.42578125" customWidth="1"/>
  </cols>
  <sheetData>
    <row r="1" spans="1:52" x14ac:dyDescent="0.2">
      <c r="A1" s="35" t="s">
        <v>6</v>
      </c>
    </row>
    <row r="2" spans="1:52" x14ac:dyDescent="0.2">
      <c r="A2" t="str">
        <f>IF(ISBLANK(DatenKomponenten!A2),"",DatenKomponenten!A2)</f>
        <v>Datum</v>
      </c>
      <c r="B2" t="str">
        <f>IF(ISBLANK(DatenKomponenten!B2),"",DatenKomponenten!B2)</f>
        <v>Menülinie</v>
      </c>
      <c r="C2" t="str">
        <f>IF(ISBLANK(DatenKomponenten!C2),"",DatenKomponenten!C2)</f>
        <v>Artikel</v>
      </c>
      <c r="D2" t="str">
        <f>IF(ISBLANK(DatenKomponenten!D2),"",DatenKomponenten!D2)</f>
        <v>Verkaufstext</v>
      </c>
      <c r="E2" t="str">
        <f>IF(ISBLANK(DatenKomponenten!E2),"",DatenKomponenten!E2)</f>
        <v>Artikelnr.</v>
      </c>
      <c r="F2" t="str">
        <f>IF(ISBLANK(DatenKomponenten!F2),"",DatenKomponenten!F2)</f>
        <v>Portion</v>
      </c>
      <c r="G2" t="str">
        <f>IF(ISBLANK(DatenKomponenten!G2),"",DatenKomponenten!G2)</f>
        <v>Wareneinsatz</v>
      </c>
      <c r="H2" t="str">
        <f>IF(ISBLANK(DatenKomponenten!H2),"",DatenKomponenten!H2)</f>
        <v>Sollzahl</v>
      </c>
      <c r="I2" t="str">
        <f>IF(ISBLANK(DatenKomponenten!I2),"",DatenKomponenten!I2)</f>
        <v>Istzahl</v>
      </c>
      <c r="J2" t="str">
        <f>IF(ISBLANK(DatenKomponenten!J2),"",DatenKomponenten!J2)</f>
        <v>Zusatzstoffe</v>
      </c>
      <c r="K2" t="str">
        <f>IF(ISBLANK(DatenKomponenten!K2),"",DatenKomponenten!K2)</f>
        <v>Allergene</v>
      </c>
      <c r="L2" t="str">
        <f>IF(ISBLANK(DatenKomponenten!L2),"",DatenKomponenten!L2)</f>
        <v>Informationen</v>
      </c>
      <c r="M2" t="str">
        <f>IF(ISBLANK(DatenKomponenten!M2),"",DatenKomponenten!M2)</f>
        <v>Nährwertampel</v>
      </c>
      <c r="N2" t="str">
        <f>IF(ISBLANK(DatenKomponenten!N2),"",DatenKomponenten!N2)</f>
        <v>Energie (Kilokalorien)</v>
      </c>
      <c r="O2" t="str">
        <f>IF(ISBLANK(DatenKomponenten!O2),"",DatenKomponenten!O2)</f>
        <v>Energie (Kilojoule)</v>
      </c>
      <c r="P2" t="str">
        <f>IF(ISBLANK(DatenKomponenten!P2),"",DatenKomponenten!P2)</f>
        <v>Broteinheiten</v>
      </c>
      <c r="Q2" t="str">
        <f>IF(ISBLANK(DatenKomponenten!Q2),"",DatenKomponenten!Q2)</f>
        <v>Eiweiß (Protein)</v>
      </c>
      <c r="R2" t="str">
        <f>IF(ISBLANK(DatenKomponenten!R2),"",DatenKomponenten!R2)</f>
        <v>Fett</v>
      </c>
      <c r="S2" t="str">
        <f>IF(ISBLANK(DatenKomponenten!S2),"",DatenKomponenten!S2)</f>
        <v>Kohlenhydrate, resorbierbare</v>
      </c>
      <c r="T2" t="str">
        <f>IF(ISBLANK(DatenKomponenten!T2),"",DatenKomponenten!T2)</f>
        <v>Harnsäure</v>
      </c>
      <c r="U2" t="str">
        <f>IF(ISBLANK(DatenKomponenten!U2),"",DatenKomponenten!U2)</f>
        <v>Cholesterin</v>
      </c>
      <c r="V2" t="str">
        <f>IF(ISBLANK(DatenKomponenten!V2),"",DatenKomponenten!V2)</f>
        <v>mehrfach ungesättigte Fettsäuren</v>
      </c>
      <c r="W2" t="str">
        <f>IF(ISBLANK(DatenKomponenten!W2),"",DatenKomponenten!W2)</f>
        <v>gesättigte Fettsäuren</v>
      </c>
      <c r="X2" t="str">
        <f>IF(ISBLANK(DatenKomponenten!X2),"",DatenKomponenten!X2)</f>
        <v>Einfach ungesättigte Fettsäuren</v>
      </c>
      <c r="Y2" t="str">
        <f>IF(ISBLANK(DatenKomponenten!Y2),"",DatenKomponenten!Y2)</f>
        <v>Kalium</v>
      </c>
      <c r="Z2" t="str">
        <f>IF(ISBLANK(DatenKomponenten!Z2),"",DatenKomponenten!Z2)</f>
        <v>Natrium</v>
      </c>
      <c r="AA2" t="str">
        <f>IF(ISBLANK(DatenKomponenten!AA2),"",DatenKomponenten!AA2)</f>
        <v>Ballaststoffe</v>
      </c>
      <c r="AB2" t="str">
        <f>IF(ISBLANK(DatenKomponenten!AB2),"",DatenKomponenten!AB2)</f>
        <v>Vitamin E   - Tocopheroläquivalent</v>
      </c>
      <c r="AC2" t="str">
        <f>IF(ISBLANK(DatenKomponenten!AC2),"",DatenKomponenten!AC2)</f>
        <v>Vitamin B1  - Thiamin</v>
      </c>
      <c r="AD2" t="str">
        <f>IF(ISBLANK(DatenKomponenten!AD2),"",DatenKomponenten!AD2)</f>
        <v>Vitamin C   - Ascorbinsäure</v>
      </c>
      <c r="AE2" t="str">
        <f>IF(ISBLANK(DatenKomponenten!AE2),"",DatenKomponenten!AE2)</f>
        <v>Calcium</v>
      </c>
      <c r="AF2" t="str">
        <f>IF(ISBLANK(DatenKomponenten!AF2),"",DatenKomponenten!AF2)</f>
        <v>Magnesium</v>
      </c>
      <c r="AG2" t="str">
        <f>IF(ISBLANK(DatenKomponenten!AG2),"",DatenKomponenten!AG2)</f>
        <v>Eisen</v>
      </c>
      <c r="AH2" t="str">
        <f>IF(ISBLANK(DatenKomponenten!AH2),"",DatenKomponenten!AH2)</f>
        <v>Jod</v>
      </c>
      <c r="AI2" t="str">
        <f>IF(ISBLANK(DatenKomponenten!AI2),"",DatenKomponenten!AI2)</f>
        <v>mit Farbstoff</v>
      </c>
      <c r="AJ2" t="str">
        <f>IF(ISBLANK(DatenKomponenten!AJ2),"",DatenKomponenten!AJ2)</f>
        <v>mit Konservierungsstoff</v>
      </c>
      <c r="AK2" t="str">
        <f>IF(ISBLANK(DatenKomponenten!AK2),"",DatenKomponenten!AK2)</f>
        <v>mit Antioxidationsmittel</v>
      </c>
      <c r="AL2" t="str">
        <f>IF(ISBLANK(DatenKomponenten!AL2),"",DatenKomponenten!AL2)</f>
        <v>mit Geschmacksverstärker</v>
      </c>
      <c r="AM2" t="str">
        <f>IF(ISBLANK(DatenKomponenten!AM2),"",DatenKomponenten!AM2)</f>
        <v>geschwefelt</v>
      </c>
      <c r="AN2" t="str">
        <f>IF(ISBLANK(DatenKomponenten!AN2),"",DatenKomponenten!AN2)</f>
        <v>geschwärzt</v>
      </c>
      <c r="AO2" t="str">
        <f>IF(ISBLANK(DatenKomponenten!AO2),"",DatenKomponenten!AO2)</f>
        <v>gewachst</v>
      </c>
      <c r="AP2" t="str">
        <f>IF(ISBLANK(DatenKomponenten!AP2),"",DatenKomponenten!AP2)</f>
        <v>mit Phosphat</v>
      </c>
      <c r="AQ2" t="str">
        <f>IF(ISBLANK(DatenKomponenten!AQ2),"",DatenKomponenten!AQ2)</f>
        <v>mit Süßungsmittel</v>
      </c>
      <c r="AR2" t="str">
        <f>IF(ISBLANK(DatenKomponenten!AR2),"",DatenKomponenten!AR2)</f>
        <v>mit einer Zuckerart und Süßungsmittel</v>
      </c>
      <c r="AS2" t="str">
        <f>IF(ISBLANK(DatenKomponenten!AS2),"",DatenKomponenten!AS2)</f>
        <v>auf der Grundlage von Tafelsüße</v>
      </c>
      <c r="AT2" t="str">
        <f>IF(ISBLANK(DatenKomponenten!AT2),"",DatenKomponenten!AT2)</f>
        <v>enth. eine Phenylalaninquelle(Aspartam)</v>
      </c>
      <c r="AU2" t="str">
        <f>IF(ISBLANK(DatenKomponenten!AU2),"",DatenKomponenten!AU2)</f>
        <v>kann bei übermäßigem Verzehr abführend wirken</v>
      </c>
      <c r="AV2" t="str">
        <f>IF(ISBLANK(DatenKomponenten!AV2),"",DatenKomponenten!AV2)</f>
        <v>unter Schutzatmosphäre verpackt</v>
      </c>
      <c r="AW2" t="str">
        <f>IF(ISBLANK(DatenKomponenten!AW2),"",DatenKomponenten!AW2)</f>
        <v>chininhaltig</v>
      </c>
      <c r="AX2" t="str">
        <f>IF(ISBLANK(DatenKomponenten!AX2),"",DatenKomponenten!AX2)</f>
        <v>coffeinhaltig</v>
      </c>
      <c r="AY2" t="str">
        <f>IF(ISBLANK(DatenKomponenten!AY2),"",DatenKomponenten!AY2)</f>
        <v>mit Milcheiweiß</v>
      </c>
      <c r="AZ2" t="str">
        <f>IF(ISBLANK(DatenKomponenten!AZ2),"",DatenKomponenten!AZ2)</f>
        <v>mit erhöhtem Tauringehalt</v>
      </c>
    </row>
    <row r="3" spans="1:52" x14ac:dyDescent="0.2">
      <c r="A3">
        <f>IF(ISBLANK(DatenKomponenten!A3),"",DatenKomponenten!A3)</f>
        <v>42989</v>
      </c>
      <c r="B3" t="str">
        <f>IF(ISBLANK(DatenKomponenten!B3),"",DatenKomponenten!B3)</f>
        <v>Abendessen</v>
      </c>
      <c r="C3" t="str">
        <f>IF(ISBLANK(DatenKomponenten!C3),"",DatenKomponenten!C3)</f>
        <v>Abendbrot Standard</v>
      </c>
      <c r="D3" t="str">
        <f>IF(ISBLANK(DatenKomponenten!D3),"",DatenKomponenten!D3)</f>
        <v>Abendbrot</v>
      </c>
      <c r="E3" t="str">
        <f>IF(ISBLANK(DatenKomponenten!E3),"",DatenKomponenten!E3)</f>
        <v>HLR0331</v>
      </c>
      <c r="F3" t="str">
        <f>IF(ISBLANK(DatenKomponenten!F3),"",DatenKomponenten!F3)</f>
        <v>1,000 Port.</v>
      </c>
      <c r="G3">
        <f>IF(ISBLANK(DatenKomponenten!G3),"",DatenKomponenten!G3)</f>
        <v>0.38</v>
      </c>
      <c r="H3">
        <f>IF(ISBLANK(DatenKomponenten!H3),"",DatenKomponenten!H3)</f>
        <v>80</v>
      </c>
      <c r="I3">
        <f>IF(ISBLANK(DatenKomponenten!I3),"",DatenKomponenten!I3)</f>
        <v>0</v>
      </c>
      <c r="J3" t="str">
        <f>IF(ISBLANK(DatenKomponenten!J3),"",DatenKomponenten!J3)</f>
        <v/>
      </c>
      <c r="K3" t="str">
        <f>IF(ISBLANK(DatenKomponenten!K3),"",DatenKomponenten!K3)</f>
        <v>a, g, k, a1, a2, a3, a4</v>
      </c>
      <c r="L3" t="str">
        <f>IF(ISBLANK(DatenKomponenten!L3),"",DatenKomponenten!L3)</f>
        <v/>
      </c>
      <c r="M3">
        <f>IF(ISBLANK(DatenKomponenten!M3),"",DatenKomponenten!M3)</f>
        <v>3</v>
      </c>
      <c r="N3" t="str">
        <f>IF(ISBLANK(DatenKomponenten!N3),"",DatenKomponenten!N3)</f>
        <v>325,4 kcal</v>
      </c>
      <c r="O3" t="str">
        <f>IF(ISBLANK(DatenKomponenten!O3),"",DatenKomponenten!O3)</f>
        <v>1369,5 kJ</v>
      </c>
      <c r="P3" t="str">
        <f>IF(ISBLANK(DatenKomponenten!P3),"",DatenKomponenten!P3)</f>
        <v>3,2 BE</v>
      </c>
      <c r="Q3" t="str">
        <f>IF(ISBLANK(DatenKomponenten!Q3),"",DatenKomponenten!Q3)</f>
        <v>5,5 g</v>
      </c>
      <c r="R3" t="str">
        <f>IF(ISBLANK(DatenKomponenten!R3),"",DatenKomponenten!R3)</f>
        <v>17,2 g</v>
      </c>
      <c r="S3" t="str">
        <f>IF(ISBLANK(DatenKomponenten!S3),"",DatenKomponenten!S3)</f>
        <v>36,1 g</v>
      </c>
      <c r="T3" t="str">
        <f>IF(ISBLANK(DatenKomponenten!T3),"",DatenKomponenten!T3)</f>
        <v>5 mg</v>
      </c>
      <c r="U3" t="str">
        <f>IF(ISBLANK(DatenKomponenten!U3),"",DatenKomponenten!U3)</f>
        <v>33,9 mg</v>
      </c>
      <c r="V3" t="str">
        <f>IF(ISBLANK(DatenKomponenten!V3),"",DatenKomponenten!V3)</f>
        <v>3 g</v>
      </c>
      <c r="W3" t="str">
        <f>IF(ISBLANK(DatenKomponenten!W3),"",DatenKomponenten!W3)</f>
        <v>9,1 g</v>
      </c>
      <c r="X3" t="str">
        <f>IF(ISBLANK(DatenKomponenten!X3),"",DatenKomponenten!X3)</f>
        <v>5,1 g</v>
      </c>
      <c r="Y3" t="str">
        <f>IF(ISBLANK(DatenKomponenten!Y3),"",DatenKomponenten!Y3)</f>
        <v>135,3 mg</v>
      </c>
      <c r="Z3" t="str">
        <f>IF(ISBLANK(DatenKomponenten!Z3),"",DatenKomponenten!Z3)</f>
        <v>415,7 mg</v>
      </c>
      <c r="AA3" t="str">
        <f>IF(ISBLANK(DatenKomponenten!AA3),"",DatenKomponenten!AA3)</f>
        <v>3,8 g</v>
      </c>
      <c r="AB3" t="str">
        <f>IF(ISBLANK(DatenKomponenten!AB3),"",DatenKomponenten!AB3)</f>
        <v>1,2 mg</v>
      </c>
      <c r="AC3" t="str">
        <f>IF(ISBLANK(DatenKomponenten!AC3),"",DatenKomponenten!AC3)</f>
        <v>140,6 µg</v>
      </c>
      <c r="AD3" t="str">
        <f>IF(ISBLANK(DatenKomponenten!AD3),"",DatenKomponenten!AD3)</f>
        <v>30 µg</v>
      </c>
      <c r="AE3" t="str">
        <f>IF(ISBLANK(DatenKomponenten!AE3),"",DatenKomponenten!AE3)</f>
        <v>26,5 mg</v>
      </c>
      <c r="AF3" t="str">
        <f>IF(ISBLANK(DatenKomponenten!AF3),"",DatenKomponenten!AF3)</f>
        <v>22,9 mg</v>
      </c>
      <c r="AG3" t="str">
        <f>IF(ISBLANK(DatenKomponenten!AG3),"",DatenKomponenten!AG3)</f>
        <v>928,7 µg</v>
      </c>
      <c r="AH3" t="str">
        <f>IF(ISBLANK(DatenKomponenten!AH3),"",DatenKomponenten!AH3)</f>
        <v>3 µg</v>
      </c>
      <c r="AI3" t="str">
        <f>IF(ISBLANK(DatenKomponenten!AI3),"",DatenKomponenten!AI3)</f>
        <v>unbekannt</v>
      </c>
      <c r="AJ3" t="str">
        <f>IF(ISBLANK(DatenKomponenten!AJ3),"",DatenKomponenten!AJ3)</f>
        <v>unbekannt</v>
      </c>
      <c r="AK3" t="str">
        <f>IF(ISBLANK(DatenKomponenten!AK3),"",DatenKomponenten!AK3)</f>
        <v>unbekannt</v>
      </c>
      <c r="AL3" t="str">
        <f>IF(ISBLANK(DatenKomponenten!AL3),"",DatenKomponenten!AL3)</f>
        <v>unbekannt</v>
      </c>
      <c r="AM3" t="str">
        <f>IF(ISBLANK(DatenKomponenten!AM3),"",DatenKomponenten!AM3)</f>
        <v>unbekannt</v>
      </c>
      <c r="AN3" t="str">
        <f>IF(ISBLANK(DatenKomponenten!AN3),"",DatenKomponenten!AN3)</f>
        <v>unbekannt</v>
      </c>
      <c r="AO3" t="str">
        <f>IF(ISBLANK(DatenKomponenten!AO3),"",DatenKomponenten!AO3)</f>
        <v>unbekannt</v>
      </c>
      <c r="AP3" t="str">
        <f>IF(ISBLANK(DatenKomponenten!AP3),"",DatenKomponenten!AP3)</f>
        <v>unbekannt</v>
      </c>
      <c r="AQ3" t="str">
        <f>IF(ISBLANK(DatenKomponenten!AQ3),"",DatenKomponenten!AQ3)</f>
        <v>unbekannt</v>
      </c>
      <c r="AR3" t="str">
        <f>IF(ISBLANK(DatenKomponenten!AR3),"",DatenKomponenten!AR3)</f>
        <v>unbekannt</v>
      </c>
      <c r="AS3" t="str">
        <f>IF(ISBLANK(DatenKomponenten!AS3),"",DatenKomponenten!AS3)</f>
        <v>unbekannt</v>
      </c>
      <c r="AT3" t="str">
        <f>IF(ISBLANK(DatenKomponenten!AT3),"",DatenKomponenten!AT3)</f>
        <v>unbekannt</v>
      </c>
      <c r="AU3" t="str">
        <f>IF(ISBLANK(DatenKomponenten!AU3),"",DatenKomponenten!AU3)</f>
        <v>unbekannt</v>
      </c>
      <c r="AV3" t="str">
        <f>IF(ISBLANK(DatenKomponenten!AV3),"",DatenKomponenten!AV3)</f>
        <v>unbekannt</v>
      </c>
      <c r="AW3" t="str">
        <f>IF(ISBLANK(DatenKomponenten!AW3),"",DatenKomponenten!AW3)</f>
        <v>unbekannt</v>
      </c>
      <c r="AX3" t="str">
        <f>IF(ISBLANK(DatenKomponenten!AX3),"",DatenKomponenten!AX3)</f>
        <v>unbekannt</v>
      </c>
      <c r="AY3" t="str">
        <f>IF(ISBLANK(DatenKomponenten!AY3),"",DatenKomponenten!AY3)</f>
        <v>unbekannt</v>
      </c>
      <c r="AZ3" t="str">
        <f>IF(ISBLANK(DatenKomponenten!AZ3),"",DatenKomponenten!AZ3)</f>
        <v>unbekannt</v>
      </c>
    </row>
    <row r="4" spans="1:52" x14ac:dyDescent="0.2">
      <c r="A4">
        <f>IF(ISBLANK(DatenKomponenten!A4),"",DatenKomponenten!A4)</f>
        <v>42989</v>
      </c>
      <c r="B4" t="str">
        <f>IF(ISBLANK(DatenKomponenten!B4),"",DatenKomponenten!B4)</f>
        <v>Abendessen</v>
      </c>
      <c r="C4" t="str">
        <f>IF(ISBLANK(DatenKomponenten!C4),"",DatenKomponenten!C4)</f>
        <v>Restaurationsteller</v>
      </c>
      <c r="D4" t="str">
        <f>IF(ISBLANK(DatenKomponenten!D4),"",DatenKomponenten!D4)</f>
        <v>mit Restaurationsteller</v>
      </c>
      <c r="E4" t="str">
        <f>IF(ISBLANK(DatenKomponenten!E4),"",DatenKomponenten!E4)</f>
        <v>HLR0319</v>
      </c>
      <c r="F4" t="str">
        <f>IF(ISBLANK(DatenKomponenten!F4),"",DatenKomponenten!F4)</f>
        <v>1,000 Port.</v>
      </c>
      <c r="G4">
        <f>IF(ISBLANK(DatenKomponenten!G4),"",DatenKomponenten!G4)</f>
        <v>0.36</v>
      </c>
      <c r="H4">
        <f>IF(ISBLANK(DatenKomponenten!H4),"",DatenKomponenten!H4)</f>
        <v>80</v>
      </c>
      <c r="I4">
        <f>IF(ISBLANK(DatenKomponenten!I4),"",DatenKomponenten!I4)</f>
        <v>0</v>
      </c>
      <c r="J4" t="str">
        <f>IF(ISBLANK(DatenKomponenten!J4),"",DatenKomponenten!J4)</f>
        <v/>
      </c>
      <c r="K4" t="str">
        <f>IF(ISBLANK(DatenKomponenten!K4),"",DatenKomponenten!K4)</f>
        <v>g, j</v>
      </c>
      <c r="L4" t="str">
        <f>IF(ISBLANK(DatenKomponenten!L4),"",DatenKomponenten!L4)</f>
        <v/>
      </c>
      <c r="M4">
        <f>IF(ISBLANK(DatenKomponenten!M4),"",DatenKomponenten!M4)</f>
        <v>3</v>
      </c>
      <c r="N4" t="str">
        <f>IF(ISBLANK(DatenKomponenten!N4),"",DatenKomponenten!N4)</f>
        <v>182,9 kcal</v>
      </c>
      <c r="O4" t="str">
        <f>IF(ISBLANK(DatenKomponenten!O4),"",DatenKomponenten!O4)</f>
        <v>758,8 kJ</v>
      </c>
      <c r="P4" t="str">
        <f>IF(ISBLANK(DatenKomponenten!P4),"",DatenKomponenten!P4)</f>
        <v>0 BE</v>
      </c>
      <c r="Q4" t="str">
        <f>IF(ISBLANK(DatenKomponenten!Q4),"",DatenKomponenten!Q4)</f>
        <v>11,7 g</v>
      </c>
      <c r="R4" t="str">
        <f>IF(ISBLANK(DatenKomponenten!R4),"",DatenKomponenten!R4)</f>
        <v>14,9 g</v>
      </c>
      <c r="S4" t="str">
        <f>IF(ISBLANK(DatenKomponenten!S4),"",DatenKomponenten!S4)</f>
        <v>377,5 mg</v>
      </c>
      <c r="T4" t="str">
        <f>IF(ISBLANK(DatenKomponenten!T4),"",DatenKomponenten!T4)</f>
        <v>23,8 mg</v>
      </c>
      <c r="U4" t="str">
        <f>IF(ISBLANK(DatenKomponenten!U4),"",DatenKomponenten!U4)</f>
        <v>40,6 mg</v>
      </c>
      <c r="V4" t="str">
        <f>IF(ISBLANK(DatenKomponenten!V4),"",DatenKomponenten!V4)</f>
        <v>1,1 g</v>
      </c>
      <c r="W4" t="str">
        <f>IF(ISBLANK(DatenKomponenten!W4),"",DatenKomponenten!W4)</f>
        <v>8,2 g</v>
      </c>
      <c r="X4" t="str">
        <f>IF(ISBLANK(DatenKomponenten!X4),"",DatenKomponenten!X4)</f>
        <v>5,4 g</v>
      </c>
      <c r="Y4" t="str">
        <f>IF(ISBLANK(DatenKomponenten!Y4),"",DatenKomponenten!Y4)</f>
        <v>117,1 mg</v>
      </c>
      <c r="Z4" t="str">
        <f>IF(ISBLANK(DatenKomponenten!Z4),"",DatenKomponenten!Z4)</f>
        <v>448 mg</v>
      </c>
      <c r="AA4" t="str">
        <f>IF(ISBLANK(DatenKomponenten!AA4),"",DatenKomponenten!AA4)</f>
        <v>101,3 mg</v>
      </c>
      <c r="AB4" t="str">
        <f>IF(ISBLANK(DatenKomponenten!AB4),"",DatenKomponenten!AB4)</f>
        <v>355,5 µg</v>
      </c>
      <c r="AC4" t="str">
        <f>IF(ISBLANK(DatenKomponenten!AC4),"",DatenKomponenten!AC4)</f>
        <v>144,3 µg</v>
      </c>
      <c r="AD4" t="str">
        <f>IF(ISBLANK(DatenKomponenten!AD4),"",DatenKomponenten!AD4)</f>
        <v>7,2 mg</v>
      </c>
      <c r="AE4" t="str">
        <f>IF(ISBLANK(DatenKomponenten!AE4),"",DatenKomponenten!AE4)</f>
        <v>335,6 mg</v>
      </c>
      <c r="AF4" t="str">
        <f>IF(ISBLANK(DatenKomponenten!AF4),"",DatenKomponenten!AF4)</f>
        <v>17,6 mg</v>
      </c>
      <c r="AG4" t="str">
        <f>IF(ISBLANK(DatenKomponenten!AG4),"",DatenKomponenten!AG4)</f>
        <v>388,8 µg</v>
      </c>
      <c r="AH4" t="str">
        <f>IF(ISBLANK(DatenKomponenten!AH4),"",DatenKomponenten!AH4)</f>
        <v>9,2 µg</v>
      </c>
      <c r="AI4" t="str">
        <f>IF(ISBLANK(DatenKomponenten!AI4),"",DatenKomponenten!AI4)</f>
        <v/>
      </c>
      <c r="AJ4" t="str">
        <f>IF(ISBLANK(DatenKomponenten!AJ4),"",DatenKomponenten!AJ4)</f>
        <v/>
      </c>
      <c r="AK4" t="str">
        <f>IF(ISBLANK(DatenKomponenten!AK4),"",DatenKomponenten!AK4)</f>
        <v/>
      </c>
      <c r="AL4" t="str">
        <f>IF(ISBLANK(DatenKomponenten!AL4),"",DatenKomponenten!AL4)</f>
        <v/>
      </c>
      <c r="AM4" t="str">
        <f>IF(ISBLANK(DatenKomponenten!AM4),"",DatenKomponenten!AM4)</f>
        <v/>
      </c>
      <c r="AN4" t="str">
        <f>IF(ISBLANK(DatenKomponenten!AN4),"",DatenKomponenten!AN4)</f>
        <v/>
      </c>
      <c r="AO4" t="str">
        <f>IF(ISBLANK(DatenKomponenten!AO4),"",DatenKomponenten!AO4)</f>
        <v/>
      </c>
      <c r="AP4" t="str">
        <f>IF(ISBLANK(DatenKomponenten!AP4),"",DatenKomponenten!AP4)</f>
        <v/>
      </c>
      <c r="AQ4" t="str">
        <f>IF(ISBLANK(DatenKomponenten!AQ4),"",DatenKomponenten!AQ4)</f>
        <v/>
      </c>
      <c r="AR4" t="str">
        <f>IF(ISBLANK(DatenKomponenten!AR4),"",DatenKomponenten!AR4)</f>
        <v/>
      </c>
      <c r="AS4" t="str">
        <f>IF(ISBLANK(DatenKomponenten!AS4),"",DatenKomponenten!AS4)</f>
        <v>unbekannt</v>
      </c>
      <c r="AT4" t="str">
        <f>IF(ISBLANK(DatenKomponenten!AT4),"",DatenKomponenten!AT4)</f>
        <v/>
      </c>
      <c r="AU4" t="str">
        <f>IF(ISBLANK(DatenKomponenten!AU4),"",DatenKomponenten!AU4)</f>
        <v/>
      </c>
      <c r="AV4" t="str">
        <f>IF(ISBLANK(DatenKomponenten!AV4),"",DatenKomponenten!AV4)</f>
        <v/>
      </c>
      <c r="AW4" t="str">
        <f>IF(ISBLANK(DatenKomponenten!AW4),"",DatenKomponenten!AW4)</f>
        <v/>
      </c>
      <c r="AX4" t="str">
        <f>IF(ISBLANK(DatenKomponenten!AX4),"",DatenKomponenten!AX4)</f>
        <v/>
      </c>
      <c r="AY4" t="str">
        <f>IF(ISBLANK(DatenKomponenten!AY4),"",DatenKomponenten!AY4)</f>
        <v/>
      </c>
      <c r="AZ4" t="str">
        <f>IF(ISBLANK(DatenKomponenten!AZ4),"",DatenKomponenten!AZ4)</f>
        <v>unbekannt</v>
      </c>
    </row>
    <row r="5" spans="1:52" x14ac:dyDescent="0.2">
      <c r="A5">
        <f>IF(ISBLANK(DatenKomponenten!A5),"",DatenKomponenten!A5)</f>
        <v>42989</v>
      </c>
      <c r="B5" t="str">
        <f>IF(ISBLANK(DatenKomponenten!B5),"",DatenKomponenten!B5)</f>
        <v>Frühstück</v>
      </c>
      <c r="C5" t="str">
        <f>IF(ISBLANK(DatenKomponenten!C5),"",DatenKomponenten!C5)</f>
        <v>Frühstück Standard Montag KW2</v>
      </c>
      <c r="D5" t="str">
        <f>IF(ISBLANK(DatenKomponenten!D5),"",DatenKomponenten!D5)</f>
        <v/>
      </c>
      <c r="E5" t="str">
        <f>IF(ISBLANK(DatenKomponenten!E5),"",DatenKomponenten!E5)</f>
        <v>HLR0340</v>
      </c>
      <c r="F5" t="str">
        <f>IF(ISBLANK(DatenKomponenten!F5),"",DatenKomponenten!F5)</f>
        <v>1,000 Port.</v>
      </c>
      <c r="G5">
        <f>IF(ISBLANK(DatenKomponenten!G5),"",DatenKomponenten!G5)</f>
        <v>0.78</v>
      </c>
      <c r="H5">
        <f>IF(ISBLANK(DatenKomponenten!H5),"",DatenKomponenten!H5)</f>
        <v>80</v>
      </c>
      <c r="I5">
        <f>IF(ISBLANK(DatenKomponenten!I5),"",DatenKomponenten!I5)</f>
        <v>0</v>
      </c>
      <c r="J5" t="str">
        <f>IF(ISBLANK(DatenKomponenten!J5),"",DatenKomponenten!J5)</f>
        <v/>
      </c>
      <c r="K5" t="str">
        <f>IF(ISBLANK(DatenKomponenten!K5),"",DatenKomponenten!K5)</f>
        <v>a, g, h, j, a1, a2, h7</v>
      </c>
      <c r="L5" t="str">
        <f>IF(ISBLANK(DatenKomponenten!L5),"",DatenKomponenten!L5)</f>
        <v/>
      </c>
      <c r="M5">
        <f>IF(ISBLANK(DatenKomponenten!M5),"",DatenKomponenten!M5)</f>
        <v>0</v>
      </c>
      <c r="N5" t="str">
        <f>IF(ISBLANK(DatenKomponenten!N5),"",DatenKomponenten!N5)</f>
        <v>572,6 kcal</v>
      </c>
      <c r="O5" t="str">
        <f>IF(ISBLANK(DatenKomponenten!O5),"",DatenKomponenten!O5)</f>
        <v>2406,1 kJ</v>
      </c>
      <c r="P5" t="str">
        <f>IF(ISBLANK(DatenKomponenten!P5),"",DatenKomponenten!P5)</f>
        <v>6,9 BE</v>
      </c>
      <c r="Q5" t="str">
        <f>IF(ISBLANK(DatenKomponenten!Q5),"",DatenKomponenten!Q5)</f>
        <v>13,7 g</v>
      </c>
      <c r="R5" t="str">
        <f>IF(ISBLANK(DatenKomponenten!R5),"",DatenKomponenten!R5)</f>
        <v>23,8 g</v>
      </c>
      <c r="S5" t="str">
        <f>IF(ISBLANK(DatenKomponenten!S5),"",DatenKomponenten!S5)</f>
        <v>73,3 g</v>
      </c>
      <c r="T5" t="str">
        <f>IF(ISBLANK(DatenKomponenten!T5),"",DatenKomponenten!T5)</f>
        <v>23,5 mg</v>
      </c>
      <c r="U5" t="str">
        <f>IF(ISBLANK(DatenKomponenten!U5),"",DatenKomponenten!U5)</f>
        <v>58,4 mg</v>
      </c>
      <c r="V5" t="str">
        <f>IF(ISBLANK(DatenKomponenten!V5),"",DatenKomponenten!V5)</f>
        <v>2,9 g</v>
      </c>
      <c r="W5" t="str">
        <f>IF(ISBLANK(DatenKomponenten!W5),"",DatenKomponenten!W5)</f>
        <v>12 g</v>
      </c>
      <c r="X5" t="str">
        <f>IF(ISBLANK(DatenKomponenten!X5),"",DatenKomponenten!X5)</f>
        <v>7,9 g</v>
      </c>
      <c r="Y5" t="str">
        <f>IF(ISBLANK(DatenKomponenten!Y5),"",DatenKomponenten!Y5)</f>
        <v>366,5 mg</v>
      </c>
      <c r="Z5" t="str">
        <f>IF(ISBLANK(DatenKomponenten!Z5),"",DatenKomponenten!Z5)</f>
        <v>1 g</v>
      </c>
      <c r="AA5" t="str">
        <f>IF(ISBLANK(DatenKomponenten!AA5),"",DatenKomponenten!AA5)</f>
        <v>7,7 g</v>
      </c>
      <c r="AB5" t="str">
        <f>IF(ISBLANK(DatenKomponenten!AB5),"",DatenKomponenten!AB5)</f>
        <v>1,9 mg</v>
      </c>
      <c r="AC5" t="str">
        <f>IF(ISBLANK(DatenKomponenten!AC5),"",DatenKomponenten!AC5)</f>
        <v>219,1 µg</v>
      </c>
      <c r="AD5" t="str">
        <f>IF(ISBLANK(DatenKomponenten!AD5),"",DatenKomponenten!AD5)</f>
        <v>5,9 mg</v>
      </c>
      <c r="AE5" t="str">
        <f>IF(ISBLANK(DatenKomponenten!AE5),"",DatenKomponenten!AE5)</f>
        <v>82,7 mg</v>
      </c>
      <c r="AF5" t="str">
        <f>IF(ISBLANK(DatenKomponenten!AF5),"",DatenKomponenten!AF5)</f>
        <v>46 mg</v>
      </c>
      <c r="AG5" t="str">
        <f>IF(ISBLANK(DatenKomponenten!AG5),"",DatenKomponenten!AG5)</f>
        <v>2,6 mg</v>
      </c>
      <c r="AH5" t="str">
        <f>IF(ISBLANK(DatenKomponenten!AH5),"",DatenKomponenten!AH5)</f>
        <v>4,7 µg</v>
      </c>
      <c r="AI5" t="str">
        <f>IF(ISBLANK(DatenKomponenten!AI5),"",DatenKomponenten!AI5)</f>
        <v/>
      </c>
      <c r="AJ5" t="str">
        <f>IF(ISBLANK(DatenKomponenten!AJ5),"",DatenKomponenten!AJ5)</f>
        <v/>
      </c>
      <c r="AK5" t="str">
        <f>IF(ISBLANK(DatenKomponenten!AK5),"",DatenKomponenten!AK5)</f>
        <v/>
      </c>
      <c r="AL5" t="str">
        <f>IF(ISBLANK(DatenKomponenten!AL5),"",DatenKomponenten!AL5)</f>
        <v/>
      </c>
      <c r="AM5" t="str">
        <f>IF(ISBLANK(DatenKomponenten!AM5),"",DatenKomponenten!AM5)</f>
        <v/>
      </c>
      <c r="AN5" t="str">
        <f>IF(ISBLANK(DatenKomponenten!AN5),"",DatenKomponenten!AN5)</f>
        <v/>
      </c>
      <c r="AO5" t="str">
        <f>IF(ISBLANK(DatenKomponenten!AO5),"",DatenKomponenten!AO5)</f>
        <v/>
      </c>
      <c r="AP5" t="str">
        <f>IF(ISBLANK(DatenKomponenten!AP5),"",DatenKomponenten!AP5)</f>
        <v/>
      </c>
      <c r="AQ5" t="str">
        <f>IF(ISBLANK(DatenKomponenten!AQ5),"",DatenKomponenten!AQ5)</f>
        <v/>
      </c>
      <c r="AR5" t="str">
        <f>IF(ISBLANK(DatenKomponenten!AR5),"",DatenKomponenten!AR5)</f>
        <v/>
      </c>
      <c r="AS5" t="str">
        <f>IF(ISBLANK(DatenKomponenten!AS5),"",DatenKomponenten!AS5)</f>
        <v>unbekannt</v>
      </c>
      <c r="AT5" t="str">
        <f>IF(ISBLANK(DatenKomponenten!AT5),"",DatenKomponenten!AT5)</f>
        <v/>
      </c>
      <c r="AU5" t="str">
        <f>IF(ISBLANK(DatenKomponenten!AU5),"",DatenKomponenten!AU5)</f>
        <v/>
      </c>
      <c r="AV5" t="str">
        <f>IF(ISBLANK(DatenKomponenten!AV5),"",DatenKomponenten!AV5)</f>
        <v/>
      </c>
      <c r="AW5" t="str">
        <f>IF(ISBLANK(DatenKomponenten!AW5),"",DatenKomponenten!AW5)</f>
        <v/>
      </c>
      <c r="AX5" t="str">
        <f>IF(ISBLANK(DatenKomponenten!AX5),"",DatenKomponenten!AX5)</f>
        <v/>
      </c>
      <c r="AY5" t="str">
        <f>IF(ISBLANK(DatenKomponenten!AY5),"",DatenKomponenten!AY5)</f>
        <v/>
      </c>
      <c r="AZ5" t="str">
        <f>IF(ISBLANK(DatenKomponenten!AZ5),"",DatenKomponenten!AZ5)</f>
        <v>unbekannt</v>
      </c>
    </row>
    <row r="6" spans="1:52" x14ac:dyDescent="0.2">
      <c r="A6">
        <f>IF(ISBLANK(DatenKomponenten!A6),"",DatenKomponenten!A6)</f>
        <v>42989</v>
      </c>
      <c r="B6" t="str">
        <f>IF(ISBLANK(DatenKomponenten!B6),"",DatenKomponenten!B6)</f>
        <v>Mittagessen</v>
      </c>
      <c r="C6" t="str">
        <f>IF(ISBLANK(DatenKomponenten!C6),"",DatenKomponenten!C6)</f>
        <v>Grießbrei</v>
      </c>
      <c r="D6" t="str">
        <f>IF(ISBLANK(DatenKomponenten!D6),"",DatenKomponenten!D6)</f>
        <v/>
      </c>
      <c r="E6" t="str">
        <f>IF(ISBLANK(DatenKomponenten!E6),"",DatenKomponenten!E6)</f>
        <v>HLR0009</v>
      </c>
      <c r="F6" t="str">
        <f>IF(ISBLANK(DatenKomponenten!F6),"",DatenKomponenten!F6)</f>
        <v>1,000 Port.</v>
      </c>
      <c r="G6">
        <f>IF(ISBLANK(DatenKomponenten!G6),"",DatenKomponenten!G6)</f>
        <v>0.04</v>
      </c>
      <c r="H6">
        <f>IF(ISBLANK(DatenKomponenten!H6),"",DatenKomponenten!H6)</f>
        <v>70</v>
      </c>
      <c r="I6">
        <f>IF(ISBLANK(DatenKomponenten!I6),"",DatenKomponenten!I6)</f>
        <v>0</v>
      </c>
      <c r="J6" t="str">
        <f>IF(ISBLANK(DatenKomponenten!J6),"",DatenKomponenten!J6)</f>
        <v/>
      </c>
      <c r="K6" t="str">
        <f>IF(ISBLANK(DatenKomponenten!K6),"",DatenKomponenten!K6)</f>
        <v>a, g, a1</v>
      </c>
      <c r="L6" t="str">
        <f>IF(ISBLANK(DatenKomponenten!L6),"",DatenKomponenten!L6)</f>
        <v/>
      </c>
      <c r="M6">
        <f>IF(ISBLANK(DatenKomponenten!M6),"",DatenKomponenten!M6)</f>
        <v>3</v>
      </c>
      <c r="N6" t="str">
        <f>IF(ISBLANK(DatenKomponenten!N6),"",DatenKomponenten!N6)</f>
        <v>287 kcal</v>
      </c>
      <c r="O6" t="str">
        <f>IF(ISBLANK(DatenKomponenten!O6),"",DatenKomponenten!O6)</f>
        <v>1203,3 kJ</v>
      </c>
      <c r="P6" t="str">
        <f>IF(ISBLANK(DatenKomponenten!P6),"",DatenKomponenten!P6)</f>
        <v>3,4 BE</v>
      </c>
      <c r="Q6" t="str">
        <f>IF(ISBLANK(DatenKomponenten!Q6),"",DatenKomponenten!Q6)</f>
        <v>10,1 g</v>
      </c>
      <c r="R6" t="str">
        <f>IF(ISBLANK(DatenKomponenten!R6),"",DatenKomponenten!R6)</f>
        <v>8,9 g</v>
      </c>
      <c r="S6" t="str">
        <f>IF(ISBLANK(DatenKomponenten!S6),"",DatenKomponenten!S6)</f>
        <v>41,3 g</v>
      </c>
      <c r="T6" t="str">
        <f>IF(ISBLANK(DatenKomponenten!T6),"",DatenKomponenten!T6)</f>
        <v>14,7 mg</v>
      </c>
      <c r="U6" t="str">
        <f>IF(ISBLANK(DatenKomponenten!U6),"",DatenKomponenten!U6)</f>
        <v>25 mg</v>
      </c>
      <c r="V6" t="str">
        <f>IF(ISBLANK(DatenKomponenten!V6),"",DatenKomponenten!V6)</f>
        <v>253,7 mg</v>
      </c>
      <c r="W6" t="str">
        <f>IF(ISBLANK(DatenKomponenten!W6),"",DatenKomponenten!W6)</f>
        <v>5,8 g</v>
      </c>
      <c r="X6" t="str">
        <f>IF(ISBLANK(DatenKomponenten!X6),"",DatenKomponenten!X6)</f>
        <v>2,3 g</v>
      </c>
      <c r="Y6" t="str">
        <f>IF(ISBLANK(DatenKomponenten!Y6),"",DatenKomponenten!Y6)</f>
        <v>375,9 mg</v>
      </c>
      <c r="Z6" t="str">
        <f>IF(ISBLANK(DatenKomponenten!Z6),"",DatenKomponenten!Z6)</f>
        <v>115,2 mg</v>
      </c>
      <c r="AA6" t="str">
        <f>IF(ISBLANK(DatenKomponenten!AA6),"",DatenKomponenten!AA6)</f>
        <v>1,3 g</v>
      </c>
      <c r="AB6" t="str">
        <f>IF(ISBLANK(DatenKomponenten!AB6),"",DatenKomponenten!AB6)</f>
        <v>324,2 µg</v>
      </c>
      <c r="AC6" t="str">
        <f>IF(ISBLANK(DatenKomponenten!AC6),"",DatenKomponenten!AC6)</f>
        <v>102 µg</v>
      </c>
      <c r="AD6" t="str">
        <f>IF(ISBLANK(DatenKomponenten!AD6),"",DatenKomponenten!AD6)</f>
        <v>3 mg</v>
      </c>
      <c r="AE6" t="str">
        <f>IF(ISBLANK(DatenKomponenten!AE6),"",DatenKomponenten!AE6)</f>
        <v>308,3 mg</v>
      </c>
      <c r="AF6" t="str">
        <f>IF(ISBLANK(DatenKomponenten!AF6),"",DatenKomponenten!AF6)</f>
        <v>35,5 mg</v>
      </c>
      <c r="AG6" t="str">
        <f>IF(ISBLANK(DatenKomponenten!AG6),"",DatenKomponenten!AG6)</f>
        <v>384,2 µg</v>
      </c>
      <c r="AH6" t="str">
        <f>IF(ISBLANK(DatenKomponenten!AH6),"",DatenKomponenten!AH6)</f>
        <v>30,7 µg</v>
      </c>
      <c r="AI6" t="str">
        <f>IF(ISBLANK(DatenKomponenten!AI6),"",DatenKomponenten!AI6)</f>
        <v>unbekannt</v>
      </c>
      <c r="AJ6" t="str">
        <f>IF(ISBLANK(DatenKomponenten!AJ6),"",DatenKomponenten!AJ6)</f>
        <v>unbekannt</v>
      </c>
      <c r="AK6" t="str">
        <f>IF(ISBLANK(DatenKomponenten!AK6),"",DatenKomponenten!AK6)</f>
        <v>unbekannt</v>
      </c>
      <c r="AL6" t="str">
        <f>IF(ISBLANK(DatenKomponenten!AL6),"",DatenKomponenten!AL6)</f>
        <v>unbekannt</v>
      </c>
      <c r="AM6" t="str">
        <f>IF(ISBLANK(DatenKomponenten!AM6),"",DatenKomponenten!AM6)</f>
        <v>unbekannt</v>
      </c>
      <c r="AN6" t="str">
        <f>IF(ISBLANK(DatenKomponenten!AN6),"",DatenKomponenten!AN6)</f>
        <v>unbekannt</v>
      </c>
      <c r="AO6" t="str">
        <f>IF(ISBLANK(DatenKomponenten!AO6),"",DatenKomponenten!AO6)</f>
        <v>unbekannt</v>
      </c>
      <c r="AP6" t="str">
        <f>IF(ISBLANK(DatenKomponenten!AP6),"",DatenKomponenten!AP6)</f>
        <v>unbekannt</v>
      </c>
      <c r="AQ6" t="str">
        <f>IF(ISBLANK(DatenKomponenten!AQ6),"",DatenKomponenten!AQ6)</f>
        <v>unbekannt</v>
      </c>
      <c r="AR6" t="str">
        <f>IF(ISBLANK(DatenKomponenten!AR6),"",DatenKomponenten!AR6)</f>
        <v>unbekannt</v>
      </c>
      <c r="AS6" t="str">
        <f>IF(ISBLANK(DatenKomponenten!AS6),"",DatenKomponenten!AS6)</f>
        <v>unbekannt</v>
      </c>
      <c r="AT6" t="str">
        <f>IF(ISBLANK(DatenKomponenten!AT6),"",DatenKomponenten!AT6)</f>
        <v>unbekannt</v>
      </c>
      <c r="AU6" t="str">
        <f>IF(ISBLANK(DatenKomponenten!AU6),"",DatenKomponenten!AU6)</f>
        <v>unbekannt</v>
      </c>
      <c r="AV6" t="str">
        <f>IF(ISBLANK(DatenKomponenten!AV6),"",DatenKomponenten!AV6)</f>
        <v>unbekannt</v>
      </c>
      <c r="AW6" t="str">
        <f>IF(ISBLANK(DatenKomponenten!AW6),"",DatenKomponenten!AW6)</f>
        <v>unbekannt</v>
      </c>
      <c r="AX6" t="str">
        <f>IF(ISBLANK(DatenKomponenten!AX6),"",DatenKomponenten!AX6)</f>
        <v>unbekannt</v>
      </c>
      <c r="AY6" t="str">
        <f>IF(ISBLANK(DatenKomponenten!AY6),"",DatenKomponenten!AY6)</f>
        <v>unbekannt</v>
      </c>
      <c r="AZ6" t="str">
        <f>IF(ISBLANK(DatenKomponenten!AZ6),"",DatenKomponenten!AZ6)</f>
        <v>unbekannt</v>
      </c>
    </row>
    <row r="7" spans="1:52" x14ac:dyDescent="0.2">
      <c r="A7">
        <f>IF(ISBLANK(DatenKomponenten!A7),"",DatenKomponenten!A7)</f>
        <v>42989</v>
      </c>
      <c r="B7" t="str">
        <f>IF(ISBLANK(DatenKomponenten!B7),"",DatenKomponenten!B7)</f>
        <v>Mittagessen</v>
      </c>
      <c r="C7" t="str">
        <f>IF(ISBLANK(DatenKomponenten!C7),"",DatenKomponenten!C7)</f>
        <v>Fruchtcocktail 100g</v>
      </c>
      <c r="D7" t="str">
        <f>IF(ISBLANK(DatenKomponenten!D7),"",DatenKomponenten!D7)</f>
        <v>mit Fruchtcocktail</v>
      </c>
      <c r="E7" t="str">
        <f>IF(ISBLANK(DatenKomponenten!E7),"",DatenKomponenten!E7)</f>
        <v>HLR0124</v>
      </c>
      <c r="F7" t="str">
        <f>IF(ISBLANK(DatenKomponenten!F7),"",DatenKomponenten!F7)</f>
        <v>1,000 Port.</v>
      </c>
      <c r="G7">
        <f>IF(ISBLANK(DatenKomponenten!G7),"",DatenKomponenten!G7)</f>
        <v>0.28999999999999998</v>
      </c>
      <c r="H7">
        <f>IF(ISBLANK(DatenKomponenten!H7),"",DatenKomponenten!H7)</f>
        <v>70</v>
      </c>
      <c r="I7">
        <f>IF(ISBLANK(DatenKomponenten!I7),"",DatenKomponenten!I7)</f>
        <v>0</v>
      </c>
      <c r="J7" t="str">
        <f>IF(ISBLANK(DatenKomponenten!J7),"",DatenKomponenten!J7)</f>
        <v/>
      </c>
      <c r="K7" t="str">
        <f>IF(ISBLANK(DatenKomponenten!K7),"",DatenKomponenten!K7)</f>
        <v/>
      </c>
      <c r="L7" t="str">
        <f>IF(ISBLANK(DatenKomponenten!L7),"",DatenKomponenten!L7)</f>
        <v/>
      </c>
      <c r="M7">
        <f>IF(ISBLANK(DatenKomponenten!M7),"",DatenKomponenten!M7)</f>
        <v>3</v>
      </c>
      <c r="N7" t="str">
        <f>IF(ISBLANK(DatenKomponenten!N7),"",DatenKomponenten!N7)</f>
        <v>76,2 kcal</v>
      </c>
      <c r="O7" t="str">
        <f>IF(ISBLANK(DatenKomponenten!O7),"",DatenKomponenten!O7)</f>
        <v>324,6 kJ</v>
      </c>
      <c r="P7" t="str">
        <f>IF(ISBLANK(DatenKomponenten!P7),"",DatenKomponenten!P7)</f>
        <v>2,3 BE</v>
      </c>
      <c r="Q7" t="str">
        <f>IF(ISBLANK(DatenKomponenten!Q7),"",DatenKomponenten!Q7)</f>
        <v>441,7 mg</v>
      </c>
      <c r="R7" t="str">
        <f>IF(ISBLANK(DatenKomponenten!R7),"",DatenKomponenten!R7)</f>
        <v>110,4 mg</v>
      </c>
      <c r="S7" t="str">
        <f>IF(ISBLANK(DatenKomponenten!S7),"",DatenKomponenten!S7)</f>
        <v>17,7 g</v>
      </c>
      <c r="T7" t="str">
        <f>IF(ISBLANK(DatenKomponenten!T7),"",DatenKomponenten!T7)</f>
        <v>6,6 mg</v>
      </c>
      <c r="U7" t="str">
        <f>IF(ISBLANK(DatenKomponenten!U7),"",DatenKomponenten!U7)</f>
        <v/>
      </c>
      <c r="V7" t="str">
        <f>IF(ISBLANK(DatenKomponenten!V7),"",DatenKomponenten!V7)</f>
        <v>28,7 mg</v>
      </c>
      <c r="W7" t="str">
        <f>IF(ISBLANK(DatenKomponenten!W7),"",DatenKomponenten!W7)</f>
        <v>110,4 mg</v>
      </c>
      <c r="X7" t="str">
        <f>IF(ISBLANK(DatenKomponenten!X7),"",DatenKomponenten!X7)</f>
        <v>13,3 mg</v>
      </c>
      <c r="Y7" t="str">
        <f>IF(ISBLANK(DatenKomponenten!Y7),"",DatenKomponenten!Y7)</f>
        <v>51,9 mg</v>
      </c>
      <c r="Z7" t="str">
        <f>IF(ISBLANK(DatenKomponenten!Z7),"",DatenKomponenten!Z7)</f>
        <v>2,2 mg</v>
      </c>
      <c r="AA7" t="str">
        <f>IF(ISBLANK(DatenKomponenten!AA7),"",DatenKomponenten!AA7)</f>
        <v>631,6 mg</v>
      </c>
      <c r="AB7" t="str">
        <f>IF(ISBLANK(DatenKomponenten!AB7),"",DatenKomponenten!AB7)</f>
        <v>163,4 µg</v>
      </c>
      <c r="AC7" t="str">
        <f>IF(ISBLANK(DatenKomponenten!AC7),"",DatenKomponenten!AC7)</f>
        <v>11 µg</v>
      </c>
      <c r="AD7" t="str">
        <f>IF(ISBLANK(DatenKomponenten!AD7),"",DatenKomponenten!AD7)</f>
        <v>2 mg</v>
      </c>
      <c r="AE7" t="str">
        <f>IF(ISBLANK(DatenKomponenten!AE7),"",DatenKomponenten!AE7)</f>
        <v>7,7 mg</v>
      </c>
      <c r="AF7" t="str">
        <f>IF(ISBLANK(DatenKomponenten!AF7),"",DatenKomponenten!AF7)</f>
        <v>4,4 mg</v>
      </c>
      <c r="AG7" t="str">
        <f>IF(ISBLANK(DatenKomponenten!AG7),"",DatenKomponenten!AG7)</f>
        <v>205,4 µg</v>
      </c>
      <c r="AH7" t="str">
        <f>IF(ISBLANK(DatenKomponenten!AH7),"",DatenKomponenten!AH7)</f>
        <v>0,6 µg</v>
      </c>
      <c r="AI7" t="str">
        <f>IF(ISBLANK(DatenKomponenten!AI7),"",DatenKomponenten!AI7)</f>
        <v/>
      </c>
      <c r="AJ7" t="str">
        <f>IF(ISBLANK(DatenKomponenten!AJ7),"",DatenKomponenten!AJ7)</f>
        <v/>
      </c>
      <c r="AK7" t="str">
        <f>IF(ISBLANK(DatenKomponenten!AK7),"",DatenKomponenten!AK7)</f>
        <v/>
      </c>
      <c r="AL7" t="str">
        <f>IF(ISBLANK(DatenKomponenten!AL7),"",DatenKomponenten!AL7)</f>
        <v/>
      </c>
      <c r="AM7" t="str">
        <f>IF(ISBLANK(DatenKomponenten!AM7),"",DatenKomponenten!AM7)</f>
        <v/>
      </c>
      <c r="AN7" t="str">
        <f>IF(ISBLANK(DatenKomponenten!AN7),"",DatenKomponenten!AN7)</f>
        <v/>
      </c>
      <c r="AO7" t="str">
        <f>IF(ISBLANK(DatenKomponenten!AO7),"",DatenKomponenten!AO7)</f>
        <v/>
      </c>
      <c r="AP7" t="str">
        <f>IF(ISBLANK(DatenKomponenten!AP7),"",DatenKomponenten!AP7)</f>
        <v/>
      </c>
      <c r="AQ7" t="str">
        <f>IF(ISBLANK(DatenKomponenten!AQ7),"",DatenKomponenten!AQ7)</f>
        <v/>
      </c>
      <c r="AR7" t="str">
        <f>IF(ISBLANK(DatenKomponenten!AR7),"",DatenKomponenten!AR7)</f>
        <v/>
      </c>
      <c r="AS7" t="str">
        <f>IF(ISBLANK(DatenKomponenten!AS7),"",DatenKomponenten!AS7)</f>
        <v>unbekannt</v>
      </c>
      <c r="AT7" t="str">
        <f>IF(ISBLANK(DatenKomponenten!AT7),"",DatenKomponenten!AT7)</f>
        <v/>
      </c>
      <c r="AU7" t="str">
        <f>IF(ISBLANK(DatenKomponenten!AU7),"",DatenKomponenten!AU7)</f>
        <v/>
      </c>
      <c r="AV7" t="str">
        <f>IF(ISBLANK(DatenKomponenten!AV7),"",DatenKomponenten!AV7)</f>
        <v/>
      </c>
      <c r="AW7" t="str">
        <f>IF(ISBLANK(DatenKomponenten!AW7),"",DatenKomponenten!AW7)</f>
        <v/>
      </c>
      <c r="AX7" t="str">
        <f>IF(ISBLANK(DatenKomponenten!AX7),"",DatenKomponenten!AX7)</f>
        <v/>
      </c>
      <c r="AY7" t="str">
        <f>IF(ISBLANK(DatenKomponenten!AY7),"",DatenKomponenten!AY7)</f>
        <v/>
      </c>
      <c r="AZ7" t="str">
        <f>IF(ISBLANK(DatenKomponenten!AZ7),"",DatenKomponenten!AZ7)</f>
        <v>unbekannt</v>
      </c>
    </row>
    <row r="8" spans="1:52" x14ac:dyDescent="0.2">
      <c r="A8">
        <f>IF(ISBLANK(DatenKomponenten!A8),"",DatenKomponenten!A8)</f>
        <v>42989</v>
      </c>
      <c r="B8" t="str">
        <f>IF(ISBLANK(DatenKomponenten!B8),"",DatenKomponenten!B8)</f>
        <v>Nachmittagskaffee</v>
      </c>
      <c r="C8" t="str">
        <f>IF(ISBLANK(DatenKomponenten!C8),"",DatenKomponenten!C8)</f>
        <v>Kaffee und Kuchen Montag KW2</v>
      </c>
      <c r="D8" t="str">
        <f>IF(ISBLANK(DatenKomponenten!D8),"",DatenKomponenten!D8)</f>
        <v/>
      </c>
      <c r="E8" t="str">
        <f>IF(ISBLANK(DatenKomponenten!E8),"",DatenKomponenten!E8)</f>
        <v>HLR0356</v>
      </c>
      <c r="F8" t="str">
        <f>IF(ISBLANK(DatenKomponenten!F8),"",DatenKomponenten!F8)</f>
        <v>1,000 Port.</v>
      </c>
      <c r="G8">
        <f>IF(ISBLANK(DatenKomponenten!G8),"",DatenKomponenten!G8)</f>
        <v>0.49</v>
      </c>
      <c r="H8">
        <f>IF(ISBLANK(DatenKomponenten!H8),"",DatenKomponenten!H8)</f>
        <v>50</v>
      </c>
      <c r="I8">
        <f>IF(ISBLANK(DatenKomponenten!I8),"",DatenKomponenten!I8)</f>
        <v>0</v>
      </c>
      <c r="J8" t="str">
        <f>IF(ISBLANK(DatenKomponenten!J8),"",DatenKomponenten!J8)</f>
        <v/>
      </c>
      <c r="K8" t="str">
        <f>IF(ISBLANK(DatenKomponenten!K8),"",DatenKomponenten!K8)</f>
        <v>a, c, f, g, h, a1, h1, h2, h3, h4, h5, h6, h7, h8</v>
      </c>
      <c r="L8" t="str">
        <f>IF(ISBLANK(DatenKomponenten!L8),"",DatenKomponenten!L8)</f>
        <v/>
      </c>
      <c r="M8">
        <f>IF(ISBLANK(DatenKomponenten!M8),"",DatenKomponenten!M8)</f>
        <v>3</v>
      </c>
      <c r="N8" t="str">
        <f>IF(ISBLANK(DatenKomponenten!N8),"",DatenKomponenten!N8)</f>
        <v>139,6 kcal</v>
      </c>
      <c r="O8" t="str">
        <f>IF(ISBLANK(DatenKomponenten!O8),"",DatenKomponenten!O8)</f>
        <v>586,9 kJ</v>
      </c>
      <c r="P8" t="str">
        <f>IF(ISBLANK(DatenKomponenten!P8),"",DatenKomponenten!P8)</f>
        <v>0,4 BE</v>
      </c>
      <c r="Q8" t="str">
        <f>IF(ISBLANK(DatenKomponenten!Q8),"",DatenKomponenten!Q8)</f>
        <v>2,4 g</v>
      </c>
      <c r="R8" t="str">
        <f>IF(ISBLANK(DatenKomponenten!R8),"",DatenKomponenten!R8)</f>
        <v>5,3 g</v>
      </c>
      <c r="S8" t="str">
        <f>IF(ISBLANK(DatenKomponenten!S8),"",DatenKomponenten!S8)</f>
        <v>20,3 g</v>
      </c>
      <c r="T8" t="str">
        <f>IF(ISBLANK(DatenKomponenten!T8),"",DatenKomponenten!T8)</f>
        <v>4 mg</v>
      </c>
      <c r="U8" t="str">
        <f>IF(ISBLANK(DatenKomponenten!U8),"",DatenKomponenten!U8)</f>
        <v>2,1 mg</v>
      </c>
      <c r="V8" t="str">
        <f>IF(ISBLANK(DatenKomponenten!V8),"",DatenKomponenten!V8)</f>
        <v>239,7 mg</v>
      </c>
      <c r="W8" t="str">
        <f>IF(ISBLANK(DatenKomponenten!W8),"",DatenKomponenten!W8)</f>
        <v>1,3 g</v>
      </c>
      <c r="X8" t="str">
        <f>IF(ISBLANK(DatenKomponenten!X8),"",DatenKomponenten!X8)</f>
        <v>285,9 mg</v>
      </c>
      <c r="Y8" t="str">
        <f>IF(ISBLANK(DatenKomponenten!Y8),"",DatenKomponenten!Y8)</f>
        <v>76,1 mg</v>
      </c>
      <c r="Z8" t="str">
        <f>IF(ISBLANK(DatenKomponenten!Z8),"",DatenKomponenten!Z8)</f>
        <v>3,5 mg</v>
      </c>
      <c r="AA8" t="str">
        <f>IF(ISBLANK(DatenKomponenten!AA8),"",DatenKomponenten!AA8)</f>
        <v>2,3 g</v>
      </c>
      <c r="AB8" t="str">
        <f>IF(ISBLANK(DatenKomponenten!AB8),"",DatenKomponenten!AB8)</f>
        <v>126,7 µg</v>
      </c>
      <c r="AC8" t="str">
        <f>IF(ISBLANK(DatenKomponenten!AC8),"",DatenKomponenten!AC8)</f>
        <v>5 µg</v>
      </c>
      <c r="AD8" t="str">
        <f>IF(ISBLANK(DatenKomponenten!AD8),"",DatenKomponenten!AD8)</f>
        <v>75 µg</v>
      </c>
      <c r="AE8" t="str">
        <f>IF(ISBLANK(DatenKomponenten!AE8),"",DatenKomponenten!AE8)</f>
        <v>13,5 mg</v>
      </c>
      <c r="AF8" t="str">
        <f>IF(ISBLANK(DatenKomponenten!AF8),"",DatenKomponenten!AF8)</f>
        <v>8,9 mg</v>
      </c>
      <c r="AG8" t="str">
        <f>IF(ISBLANK(DatenKomponenten!AG8),"",DatenKomponenten!AG8)</f>
        <v>691,9 µg</v>
      </c>
      <c r="AH8" t="str">
        <f>IF(ISBLANK(DatenKomponenten!AH8),"",DatenKomponenten!AH8)</f>
        <v>0,3 µg</v>
      </c>
      <c r="AI8" t="str">
        <f>IF(ISBLANK(DatenKomponenten!AI8),"",DatenKomponenten!AI8)</f>
        <v/>
      </c>
      <c r="AJ8" t="str">
        <f>IF(ISBLANK(DatenKomponenten!AJ8),"",DatenKomponenten!AJ8)</f>
        <v/>
      </c>
      <c r="AK8" t="str">
        <f>IF(ISBLANK(DatenKomponenten!AK8),"",DatenKomponenten!AK8)</f>
        <v/>
      </c>
      <c r="AL8" t="str">
        <f>IF(ISBLANK(DatenKomponenten!AL8),"",DatenKomponenten!AL8)</f>
        <v/>
      </c>
      <c r="AM8" t="str">
        <f>IF(ISBLANK(DatenKomponenten!AM8),"",DatenKomponenten!AM8)</f>
        <v/>
      </c>
      <c r="AN8" t="str">
        <f>IF(ISBLANK(DatenKomponenten!AN8),"",DatenKomponenten!AN8)</f>
        <v/>
      </c>
      <c r="AO8" t="str">
        <f>IF(ISBLANK(DatenKomponenten!AO8),"",DatenKomponenten!AO8)</f>
        <v/>
      </c>
      <c r="AP8" t="str">
        <f>IF(ISBLANK(DatenKomponenten!AP8),"",DatenKomponenten!AP8)</f>
        <v/>
      </c>
      <c r="AQ8" t="str">
        <f>IF(ISBLANK(DatenKomponenten!AQ8),"",DatenKomponenten!AQ8)</f>
        <v/>
      </c>
      <c r="AR8" t="str">
        <f>IF(ISBLANK(DatenKomponenten!AR8),"",DatenKomponenten!AR8)</f>
        <v/>
      </c>
      <c r="AS8" t="str">
        <f>IF(ISBLANK(DatenKomponenten!AS8),"",DatenKomponenten!AS8)</f>
        <v>unbekannt</v>
      </c>
      <c r="AT8" t="str">
        <f>IF(ISBLANK(DatenKomponenten!AT8),"",DatenKomponenten!AT8)</f>
        <v/>
      </c>
      <c r="AU8" t="str">
        <f>IF(ISBLANK(DatenKomponenten!AU8),"",DatenKomponenten!AU8)</f>
        <v/>
      </c>
      <c r="AV8" t="str">
        <f>IF(ISBLANK(DatenKomponenten!AV8),"",DatenKomponenten!AV8)</f>
        <v/>
      </c>
      <c r="AW8" t="str">
        <f>IF(ISBLANK(DatenKomponenten!AW8),"",DatenKomponenten!AW8)</f>
        <v/>
      </c>
      <c r="AX8" t="str">
        <f>IF(ISBLANK(DatenKomponenten!AX8),"",DatenKomponenten!AX8)</f>
        <v/>
      </c>
      <c r="AY8" t="str">
        <f>IF(ISBLANK(DatenKomponenten!AY8),"",DatenKomponenten!AY8)</f>
        <v/>
      </c>
      <c r="AZ8" t="str">
        <f>IF(ISBLANK(DatenKomponenten!AZ8),"",DatenKomponenten!AZ8)</f>
        <v>unbekannt</v>
      </c>
    </row>
    <row r="9" spans="1:52" x14ac:dyDescent="0.2">
      <c r="A9">
        <f>IF(ISBLANK(DatenKomponenten!A9),"",DatenKomponenten!A9)</f>
        <v>42989</v>
      </c>
      <c r="B9" t="str">
        <f>IF(ISBLANK(DatenKomponenten!B9),"",DatenKomponenten!B9)</f>
        <v>Nachspeise</v>
      </c>
      <c r="C9" t="str">
        <f>IF(ISBLANK(DatenKomponenten!C9),"",DatenKomponenten!C9)</f>
        <v>Wackelpeter Waldmeister</v>
      </c>
      <c r="D9" t="str">
        <f>IF(ISBLANK(DatenKomponenten!D9),"",DatenKomponenten!D9)</f>
        <v/>
      </c>
      <c r="E9" t="str">
        <f>IF(ISBLANK(DatenKomponenten!E9),"",DatenKomponenten!E9)</f>
        <v>HLR0092</v>
      </c>
      <c r="F9" t="str">
        <f>IF(ISBLANK(DatenKomponenten!F9),"",DatenKomponenten!F9)</f>
        <v>1,000 Port.</v>
      </c>
      <c r="G9">
        <f>IF(ISBLANK(DatenKomponenten!G9),"",DatenKomponenten!G9)</f>
        <v>0.15</v>
      </c>
      <c r="H9">
        <f>IF(ISBLANK(DatenKomponenten!H9),"",DatenKomponenten!H9)</f>
        <v>80</v>
      </c>
      <c r="I9">
        <f>IF(ISBLANK(DatenKomponenten!I9),"",DatenKomponenten!I9)</f>
        <v>0</v>
      </c>
      <c r="J9" t="str">
        <f>IF(ISBLANK(DatenKomponenten!J9),"",DatenKomponenten!J9)</f>
        <v/>
      </c>
      <c r="K9" t="str">
        <f>IF(ISBLANK(DatenKomponenten!K9),"",DatenKomponenten!K9)</f>
        <v/>
      </c>
      <c r="L9" t="str">
        <f>IF(ISBLANK(DatenKomponenten!L9),"",DatenKomponenten!L9)</f>
        <v/>
      </c>
      <c r="M9">
        <f>IF(ISBLANK(DatenKomponenten!M9),"",DatenKomponenten!M9)</f>
        <v>3</v>
      </c>
      <c r="N9" t="str">
        <f>IF(ISBLANK(DatenKomponenten!N9),"",DatenKomponenten!N9)</f>
        <v>15,8 kcal</v>
      </c>
      <c r="O9" t="str">
        <f>IF(ISBLANK(DatenKomponenten!O9),"",DatenKomponenten!O9)</f>
        <v>67,2 kJ</v>
      </c>
      <c r="P9" t="str">
        <f>IF(ISBLANK(DatenKomponenten!P9),"",DatenKomponenten!P9)</f>
        <v>0,3 BE</v>
      </c>
      <c r="Q9" t="str">
        <f>IF(ISBLANK(DatenKomponenten!Q9),"",DatenKomponenten!Q9)</f>
        <v>280 mg</v>
      </c>
      <c r="R9" t="str">
        <f>IF(ISBLANK(DatenKomponenten!R9),"",DatenKomponenten!R9)</f>
        <v/>
      </c>
      <c r="S9" t="str">
        <f>IF(ISBLANK(DatenKomponenten!S9),"",DatenKomponenten!S9)</f>
        <v>3,6 g</v>
      </c>
      <c r="T9" t="str">
        <f>IF(ISBLANK(DatenKomponenten!T9),"",DatenKomponenten!T9)</f>
        <v/>
      </c>
      <c r="U9" t="str">
        <f>IF(ISBLANK(DatenKomponenten!U9),"",DatenKomponenten!U9)</f>
        <v/>
      </c>
      <c r="V9" t="str">
        <f>IF(ISBLANK(DatenKomponenten!V9),"",DatenKomponenten!V9)</f>
        <v>200 µg</v>
      </c>
      <c r="W9" t="str">
        <f>IF(ISBLANK(DatenKomponenten!W9),"",DatenKomponenten!W9)</f>
        <v/>
      </c>
      <c r="X9" t="str">
        <f>IF(ISBLANK(DatenKomponenten!X9),"",DatenKomponenten!X9)</f>
        <v/>
      </c>
      <c r="Y9" t="str">
        <f>IF(ISBLANK(DatenKomponenten!Y9),"",DatenKomponenten!Y9)</f>
        <v>200 µg</v>
      </c>
      <c r="Z9" t="str">
        <f>IF(ISBLANK(DatenKomponenten!Z9),"",DatenKomponenten!Z9)</f>
        <v>1,2 mg</v>
      </c>
      <c r="AA9" t="str">
        <f>IF(ISBLANK(DatenKomponenten!AA9),"",DatenKomponenten!AA9)</f>
        <v/>
      </c>
      <c r="AB9" t="str">
        <f>IF(ISBLANK(DatenKomponenten!AB9),"",DatenKomponenten!AB9)</f>
        <v/>
      </c>
      <c r="AC9" t="str">
        <f>IF(ISBLANK(DatenKomponenten!AC9),"",DatenKomponenten!AC9)</f>
        <v/>
      </c>
      <c r="AD9" t="str">
        <f>IF(ISBLANK(DatenKomponenten!AD9),"",DatenKomponenten!AD9)</f>
        <v/>
      </c>
      <c r="AE9" t="str">
        <f>IF(ISBLANK(DatenKomponenten!AE9),"",DatenKomponenten!AE9)</f>
        <v>5,4 mg</v>
      </c>
      <c r="AF9" t="str">
        <f>IF(ISBLANK(DatenKomponenten!AF9),"",DatenKomponenten!AF9)</f>
        <v>1 mg</v>
      </c>
      <c r="AG9" t="str">
        <f>IF(ISBLANK(DatenKomponenten!AG9),"",DatenKomponenten!AG9)</f>
        <v>20,6 µg</v>
      </c>
      <c r="AH9" t="str">
        <f>IF(ISBLANK(DatenKomponenten!AH9),"",DatenKomponenten!AH9)</f>
        <v>2,5 µg</v>
      </c>
      <c r="AI9" t="str">
        <f>IF(ISBLANK(DatenKomponenten!AI9),"",DatenKomponenten!AI9)</f>
        <v>unbekannt</v>
      </c>
      <c r="AJ9" t="str">
        <f>IF(ISBLANK(DatenKomponenten!AJ9),"",DatenKomponenten!AJ9)</f>
        <v>unbekannt</v>
      </c>
      <c r="AK9" t="str">
        <f>IF(ISBLANK(DatenKomponenten!AK9),"",DatenKomponenten!AK9)</f>
        <v>unbekannt</v>
      </c>
      <c r="AL9" t="str">
        <f>IF(ISBLANK(DatenKomponenten!AL9),"",DatenKomponenten!AL9)</f>
        <v>unbekannt</v>
      </c>
      <c r="AM9" t="str">
        <f>IF(ISBLANK(DatenKomponenten!AM9),"",DatenKomponenten!AM9)</f>
        <v>unbekannt</v>
      </c>
      <c r="AN9" t="str">
        <f>IF(ISBLANK(DatenKomponenten!AN9),"",DatenKomponenten!AN9)</f>
        <v>unbekannt</v>
      </c>
      <c r="AO9" t="str">
        <f>IF(ISBLANK(DatenKomponenten!AO9),"",DatenKomponenten!AO9)</f>
        <v>unbekannt</v>
      </c>
      <c r="AP9" t="str">
        <f>IF(ISBLANK(DatenKomponenten!AP9),"",DatenKomponenten!AP9)</f>
        <v>unbekannt</v>
      </c>
      <c r="AQ9" t="str">
        <f>IF(ISBLANK(DatenKomponenten!AQ9),"",DatenKomponenten!AQ9)</f>
        <v>unbekannt</v>
      </c>
      <c r="AR9" t="str">
        <f>IF(ISBLANK(DatenKomponenten!AR9),"",DatenKomponenten!AR9)</f>
        <v>unbekannt</v>
      </c>
      <c r="AS9" t="str">
        <f>IF(ISBLANK(DatenKomponenten!AS9),"",DatenKomponenten!AS9)</f>
        <v>unbekannt</v>
      </c>
      <c r="AT9" t="str">
        <f>IF(ISBLANK(DatenKomponenten!AT9),"",DatenKomponenten!AT9)</f>
        <v>unbekannt</v>
      </c>
      <c r="AU9" t="str">
        <f>IF(ISBLANK(DatenKomponenten!AU9),"",DatenKomponenten!AU9)</f>
        <v>unbekannt</v>
      </c>
      <c r="AV9" t="str">
        <f>IF(ISBLANK(DatenKomponenten!AV9),"",DatenKomponenten!AV9)</f>
        <v>unbekannt</v>
      </c>
      <c r="AW9" t="str">
        <f>IF(ISBLANK(DatenKomponenten!AW9),"",DatenKomponenten!AW9)</f>
        <v>unbekannt</v>
      </c>
      <c r="AX9" t="str">
        <f>IF(ISBLANK(DatenKomponenten!AX9),"",DatenKomponenten!AX9)</f>
        <v>unbekannt</v>
      </c>
      <c r="AY9" t="str">
        <f>IF(ISBLANK(DatenKomponenten!AY9),"",DatenKomponenten!AY9)</f>
        <v>unbekannt</v>
      </c>
      <c r="AZ9" t="str">
        <f>IF(ISBLANK(DatenKomponenten!AZ9),"",DatenKomponenten!AZ9)</f>
        <v>unbekannt</v>
      </c>
    </row>
    <row r="10" spans="1:52" x14ac:dyDescent="0.2">
      <c r="A10">
        <f>IF(ISBLANK(DatenKomponenten!A10),"",DatenKomponenten!A10)</f>
        <v>42989</v>
      </c>
      <c r="B10" t="str">
        <f>IF(ISBLANK(DatenKomponenten!B10),"",DatenKomponenten!B10)</f>
        <v>Suppe</v>
      </c>
      <c r="C10" t="str">
        <f>IF(ISBLANK(DatenKomponenten!C10),"",DatenKomponenten!C10)</f>
        <v>Kräutercremesuppe</v>
      </c>
      <c r="D10" t="str">
        <f>IF(ISBLANK(DatenKomponenten!D10),"",DatenKomponenten!D10)</f>
        <v/>
      </c>
      <c r="E10" t="str">
        <f>IF(ISBLANK(DatenKomponenten!E10),"",DatenKomponenten!E10)</f>
        <v>HLR0067</v>
      </c>
      <c r="F10" t="str">
        <f>IF(ISBLANK(DatenKomponenten!F10),"",DatenKomponenten!F10)</f>
        <v>1,000 Port.</v>
      </c>
      <c r="G10">
        <f>IF(ISBLANK(DatenKomponenten!G10),"",DatenKomponenten!G10)</f>
        <v>0.08</v>
      </c>
      <c r="H10">
        <f>IF(ISBLANK(DatenKomponenten!H10),"",DatenKomponenten!H10)</f>
        <v>80</v>
      </c>
      <c r="I10">
        <f>IF(ISBLANK(DatenKomponenten!I10),"",DatenKomponenten!I10)</f>
        <v>0</v>
      </c>
      <c r="J10" t="str">
        <f>IF(ISBLANK(DatenKomponenten!J10),"",DatenKomponenten!J10)</f>
        <v/>
      </c>
      <c r="K10" t="str">
        <f>IF(ISBLANK(DatenKomponenten!K10),"",DatenKomponenten!K10)</f>
        <v>a, g, j, a1</v>
      </c>
      <c r="L10" t="str">
        <f>IF(ISBLANK(DatenKomponenten!L10),"",DatenKomponenten!L10)</f>
        <v/>
      </c>
      <c r="M10">
        <f>IF(ISBLANK(DatenKomponenten!M10),"",DatenKomponenten!M10)</f>
        <v>3</v>
      </c>
      <c r="N10" t="str">
        <f>IF(ISBLANK(DatenKomponenten!N10),"",DatenKomponenten!N10)</f>
        <v>47,4 kcal</v>
      </c>
      <c r="O10" t="str">
        <f>IF(ISBLANK(DatenKomponenten!O10),"",DatenKomponenten!O10)</f>
        <v>198,3 kJ</v>
      </c>
      <c r="P10" t="str">
        <f>IF(ISBLANK(DatenKomponenten!P10),"",DatenKomponenten!P10)</f>
        <v>0,3 BE</v>
      </c>
      <c r="Q10" t="str">
        <f>IF(ISBLANK(DatenKomponenten!Q10),"",DatenKomponenten!Q10)</f>
        <v>697,9 mg</v>
      </c>
      <c r="R10" t="str">
        <f>IF(ISBLANK(DatenKomponenten!R10),"",DatenKomponenten!R10)</f>
        <v>3,5 g</v>
      </c>
      <c r="S10" t="str">
        <f>IF(ISBLANK(DatenKomponenten!S10),"",DatenKomponenten!S10)</f>
        <v>3,3 g</v>
      </c>
      <c r="T10" t="str">
        <f>IF(ISBLANK(DatenKomponenten!T10),"",DatenKomponenten!T10)</f>
        <v>7,2 mg</v>
      </c>
      <c r="U10" t="str">
        <f>IF(ISBLANK(DatenKomponenten!U10),"",DatenKomponenten!U10)</f>
        <v>9,2 mg</v>
      </c>
      <c r="V10" t="str">
        <f>IF(ISBLANK(DatenKomponenten!V10),"",DatenKomponenten!V10)</f>
        <v>110,5 mg</v>
      </c>
      <c r="W10" t="str">
        <f>IF(ISBLANK(DatenKomponenten!W10),"",DatenKomponenten!W10)</f>
        <v>2,4 g</v>
      </c>
      <c r="X10" t="str">
        <f>IF(ISBLANK(DatenKomponenten!X10),"",DatenKomponenten!X10)</f>
        <v>957,2 mg</v>
      </c>
      <c r="Y10" t="str">
        <f>IF(ISBLANK(DatenKomponenten!Y10),"",DatenKomponenten!Y10)</f>
        <v>52,6 mg</v>
      </c>
      <c r="Z10" t="str">
        <f>IF(ISBLANK(DatenKomponenten!Z10),"",DatenKomponenten!Z10)</f>
        <v>582 mg</v>
      </c>
      <c r="AA10" t="str">
        <f>IF(ISBLANK(DatenKomponenten!AA10),"",DatenKomponenten!AA10)</f>
        <v>404,6 mg</v>
      </c>
      <c r="AB10" t="str">
        <f>IF(ISBLANK(DatenKomponenten!AB10),"",DatenKomponenten!AB10)</f>
        <v>218,3 µg</v>
      </c>
      <c r="AC10" t="str">
        <f>IF(ISBLANK(DatenKomponenten!AC10),"",DatenKomponenten!AC10)</f>
        <v>16,9 µg</v>
      </c>
      <c r="AD10" t="str">
        <f>IF(ISBLANK(DatenKomponenten!AD10),"",DatenKomponenten!AD10)</f>
        <v>5,2 mg</v>
      </c>
      <c r="AE10" t="str">
        <f>IF(ISBLANK(DatenKomponenten!AE10),"",DatenKomponenten!AE10)</f>
        <v>24,4 mg</v>
      </c>
      <c r="AF10" t="str">
        <f>IF(ISBLANK(DatenKomponenten!AF10),"",DatenKomponenten!AF10)</f>
        <v>5,9 mg</v>
      </c>
      <c r="AG10" t="str">
        <f>IF(ISBLANK(DatenKomponenten!AG10),"",DatenKomponenten!AG10)</f>
        <v>282,2 µg</v>
      </c>
      <c r="AH10" t="str">
        <f>IF(ISBLANK(DatenKomponenten!AH10),"",DatenKomponenten!AH10)</f>
        <v>7 µg</v>
      </c>
      <c r="AI10" t="str">
        <f>IF(ISBLANK(DatenKomponenten!AI10),"",DatenKomponenten!AI10)</f>
        <v>unbekannt</v>
      </c>
      <c r="AJ10" t="str">
        <f>IF(ISBLANK(DatenKomponenten!AJ10),"",DatenKomponenten!AJ10)</f>
        <v>unbekannt</v>
      </c>
      <c r="AK10" t="str">
        <f>IF(ISBLANK(DatenKomponenten!AK10),"",DatenKomponenten!AK10)</f>
        <v>unbekannt</v>
      </c>
      <c r="AL10" t="str">
        <f>IF(ISBLANK(DatenKomponenten!AL10),"",DatenKomponenten!AL10)</f>
        <v>unbekannt</v>
      </c>
      <c r="AM10" t="str">
        <f>IF(ISBLANK(DatenKomponenten!AM10),"",DatenKomponenten!AM10)</f>
        <v>unbekannt</v>
      </c>
      <c r="AN10" t="str">
        <f>IF(ISBLANK(DatenKomponenten!AN10),"",DatenKomponenten!AN10)</f>
        <v>unbekannt</v>
      </c>
      <c r="AO10" t="str">
        <f>IF(ISBLANK(DatenKomponenten!AO10),"",DatenKomponenten!AO10)</f>
        <v>unbekannt</v>
      </c>
      <c r="AP10" t="str">
        <f>IF(ISBLANK(DatenKomponenten!AP10),"",DatenKomponenten!AP10)</f>
        <v>unbekannt</v>
      </c>
      <c r="AQ10" t="str">
        <f>IF(ISBLANK(DatenKomponenten!AQ10),"",DatenKomponenten!AQ10)</f>
        <v>unbekannt</v>
      </c>
      <c r="AR10" t="str">
        <f>IF(ISBLANK(DatenKomponenten!AR10),"",DatenKomponenten!AR10)</f>
        <v>unbekannt</v>
      </c>
      <c r="AS10" t="str">
        <f>IF(ISBLANK(DatenKomponenten!AS10),"",DatenKomponenten!AS10)</f>
        <v>unbekannt</v>
      </c>
      <c r="AT10" t="str">
        <f>IF(ISBLANK(DatenKomponenten!AT10),"",DatenKomponenten!AT10)</f>
        <v>unbekannt</v>
      </c>
      <c r="AU10" t="str">
        <f>IF(ISBLANK(DatenKomponenten!AU10),"",DatenKomponenten!AU10)</f>
        <v>unbekannt</v>
      </c>
      <c r="AV10" t="str">
        <f>IF(ISBLANK(DatenKomponenten!AV10),"",DatenKomponenten!AV10)</f>
        <v>unbekannt</v>
      </c>
      <c r="AW10" t="str">
        <f>IF(ISBLANK(DatenKomponenten!AW10),"",DatenKomponenten!AW10)</f>
        <v>unbekannt</v>
      </c>
      <c r="AX10" t="str">
        <f>IF(ISBLANK(DatenKomponenten!AX10),"",DatenKomponenten!AX10)</f>
        <v>unbekannt</v>
      </c>
      <c r="AY10" t="str">
        <f>IF(ISBLANK(DatenKomponenten!AY10),"",DatenKomponenten!AY10)</f>
        <v>unbekannt</v>
      </c>
      <c r="AZ10" t="str">
        <f>IF(ISBLANK(DatenKomponenten!AZ10),"",DatenKomponenten!AZ10)</f>
        <v>unbekannt</v>
      </c>
    </row>
    <row r="11" spans="1:52" x14ac:dyDescent="0.2">
      <c r="A11">
        <f>IF(ISBLANK(DatenKomponenten!A11),"",DatenKomponenten!A11)</f>
        <v>42989</v>
      </c>
      <c r="B11" t="str">
        <f>IF(ISBLANK(DatenKomponenten!B11),"",DatenKomponenten!B11)</f>
        <v>Vegetarisch</v>
      </c>
      <c r="C11" t="str">
        <f>IF(ISBLANK(DatenKomponenten!C11),"",DatenKomponenten!C11)</f>
        <v>Pellkartoffeln Hauptgang</v>
      </c>
      <c r="D11" t="str">
        <f>IF(ISBLANK(DatenKomponenten!D11),"",DatenKomponenten!D11)</f>
        <v>Kartoffeln</v>
      </c>
      <c r="E11" t="str">
        <f>IF(ISBLANK(DatenKomponenten!E11),"",DatenKomponenten!E11)</f>
        <v>HLR0048</v>
      </c>
      <c r="F11" t="str">
        <f>IF(ISBLANK(DatenKomponenten!F11),"",DatenKomponenten!F11)</f>
        <v>1,000 Port.</v>
      </c>
      <c r="G11">
        <f>IF(ISBLANK(DatenKomponenten!G11),"",DatenKomponenten!G11)</f>
        <v>0.22</v>
      </c>
      <c r="H11">
        <f>IF(ISBLANK(DatenKomponenten!H11),"",DatenKomponenten!H11)</f>
        <v>10</v>
      </c>
      <c r="I11">
        <f>IF(ISBLANK(DatenKomponenten!I11),"",DatenKomponenten!I11)</f>
        <v>0</v>
      </c>
      <c r="J11" t="str">
        <f>IF(ISBLANK(DatenKomponenten!J11),"",DatenKomponenten!J11)</f>
        <v/>
      </c>
      <c r="K11" t="str">
        <f>IF(ISBLANK(DatenKomponenten!K11),"",DatenKomponenten!K11)</f>
        <v/>
      </c>
      <c r="L11" t="str">
        <f>IF(ISBLANK(DatenKomponenten!L11),"",DatenKomponenten!L11)</f>
        <v/>
      </c>
      <c r="M11">
        <f>IF(ISBLANK(DatenKomponenten!M11),"",DatenKomponenten!M11)</f>
        <v>3</v>
      </c>
      <c r="N11" t="str">
        <f>IF(ISBLANK(DatenKomponenten!N11),"",DatenKomponenten!N11)</f>
        <v>122,9 kcal</v>
      </c>
      <c r="O11" t="str">
        <f>IF(ISBLANK(DatenKomponenten!O11),"",DatenKomponenten!O11)</f>
        <v>512,5 kJ</v>
      </c>
      <c r="P11" t="str">
        <f>IF(ISBLANK(DatenKomponenten!P11),"",DatenKomponenten!P11)</f>
        <v>2,2 BE</v>
      </c>
      <c r="Q11" t="str">
        <f>IF(ISBLANK(DatenKomponenten!Q11),"",DatenKomponenten!Q11)</f>
        <v>3,2 g</v>
      </c>
      <c r="R11" t="str">
        <f>IF(ISBLANK(DatenKomponenten!R11),"",DatenKomponenten!R11)</f>
        <v>22,9 mg</v>
      </c>
      <c r="S11" t="str">
        <f>IF(ISBLANK(DatenKomponenten!S11),"",DatenKomponenten!S11)</f>
        <v>26 g</v>
      </c>
      <c r="T11" t="str">
        <f>IF(ISBLANK(DatenKomponenten!T11),"",DatenKomponenten!T11)</f>
        <v>27,1 mg</v>
      </c>
      <c r="U11" t="str">
        <f>IF(ISBLANK(DatenKomponenten!U11),"",DatenKomponenten!U11)</f>
        <v/>
      </c>
      <c r="V11" t="str">
        <f>IF(ISBLANK(DatenKomponenten!V11),"",DatenKomponenten!V11)</f>
        <v>12,5 mg</v>
      </c>
      <c r="W11" t="str">
        <f>IF(ISBLANK(DatenKomponenten!W11),"",DatenKomponenten!W11)</f>
        <v>6,3 mg</v>
      </c>
      <c r="X11" t="str">
        <f>IF(ISBLANK(DatenKomponenten!X11),"",DatenKomponenten!X11)</f>
        <v/>
      </c>
      <c r="Y11" t="str">
        <f>IF(ISBLANK(DatenKomponenten!Y11),"",DatenKomponenten!Y11)</f>
        <v>633,4 mg</v>
      </c>
      <c r="Z11" t="str">
        <f>IF(ISBLANK(DatenKomponenten!Z11),"",DatenKomponenten!Z11)</f>
        <v>330 mg</v>
      </c>
      <c r="AA11" t="str">
        <f>IF(ISBLANK(DatenKomponenten!AA11),"",DatenKomponenten!AA11)</f>
        <v>2,1 g</v>
      </c>
      <c r="AB11" t="str">
        <f>IF(ISBLANK(DatenKomponenten!AB11),"",DatenKomponenten!AB11)</f>
        <v>87,5 µg</v>
      </c>
      <c r="AC11" t="str">
        <f>IF(ISBLANK(DatenKomponenten!AC11),"",DatenKomponenten!AC11)</f>
        <v>129,2 µg</v>
      </c>
      <c r="AD11" t="str">
        <f>IF(ISBLANK(DatenKomponenten!AD11),"",DatenKomponenten!AD11)</f>
        <v>31,3 mg</v>
      </c>
      <c r="AE11" t="str">
        <f>IF(ISBLANK(DatenKomponenten!AE11),"",DatenKomponenten!AE11)</f>
        <v>16,7 mg</v>
      </c>
      <c r="AF11" t="str">
        <f>IF(ISBLANK(DatenKomponenten!AF11),"",DatenKomponenten!AF11)</f>
        <v>36,4 mg</v>
      </c>
      <c r="AG11" t="str">
        <f>IF(ISBLANK(DatenKomponenten!AG11),"",DatenKomponenten!AG11)</f>
        <v>1,5 mg</v>
      </c>
      <c r="AH11" t="str">
        <f>IF(ISBLANK(DatenKomponenten!AH11),"",DatenKomponenten!AH11)</f>
        <v>26,5 µg</v>
      </c>
      <c r="AI11" t="str">
        <f>IF(ISBLANK(DatenKomponenten!AI11),"",DatenKomponenten!AI11)</f>
        <v>unbekannt</v>
      </c>
      <c r="AJ11" t="str">
        <f>IF(ISBLANK(DatenKomponenten!AJ11),"",DatenKomponenten!AJ11)</f>
        <v>unbekannt</v>
      </c>
      <c r="AK11" t="str">
        <f>IF(ISBLANK(DatenKomponenten!AK11),"",DatenKomponenten!AK11)</f>
        <v>unbekannt</v>
      </c>
      <c r="AL11" t="str">
        <f>IF(ISBLANK(DatenKomponenten!AL11),"",DatenKomponenten!AL11)</f>
        <v>unbekannt</v>
      </c>
      <c r="AM11" t="str">
        <f>IF(ISBLANK(DatenKomponenten!AM11),"",DatenKomponenten!AM11)</f>
        <v>unbekannt</v>
      </c>
      <c r="AN11" t="str">
        <f>IF(ISBLANK(DatenKomponenten!AN11),"",DatenKomponenten!AN11)</f>
        <v>unbekannt</v>
      </c>
      <c r="AO11" t="str">
        <f>IF(ISBLANK(DatenKomponenten!AO11),"",DatenKomponenten!AO11)</f>
        <v>unbekannt</v>
      </c>
      <c r="AP11" t="str">
        <f>IF(ISBLANK(DatenKomponenten!AP11),"",DatenKomponenten!AP11)</f>
        <v>unbekannt</v>
      </c>
      <c r="AQ11" t="str">
        <f>IF(ISBLANK(DatenKomponenten!AQ11),"",DatenKomponenten!AQ11)</f>
        <v>unbekannt</v>
      </c>
      <c r="AR11" t="str">
        <f>IF(ISBLANK(DatenKomponenten!AR11),"",DatenKomponenten!AR11)</f>
        <v>unbekannt</v>
      </c>
      <c r="AS11" t="str">
        <f>IF(ISBLANK(DatenKomponenten!AS11),"",DatenKomponenten!AS11)</f>
        <v>unbekannt</v>
      </c>
      <c r="AT11" t="str">
        <f>IF(ISBLANK(DatenKomponenten!AT11),"",DatenKomponenten!AT11)</f>
        <v>unbekannt</v>
      </c>
      <c r="AU11" t="str">
        <f>IF(ISBLANK(DatenKomponenten!AU11),"",DatenKomponenten!AU11)</f>
        <v>unbekannt</v>
      </c>
      <c r="AV11" t="str">
        <f>IF(ISBLANK(DatenKomponenten!AV11),"",DatenKomponenten!AV11)</f>
        <v>unbekannt</v>
      </c>
      <c r="AW11" t="str">
        <f>IF(ISBLANK(DatenKomponenten!AW11),"",DatenKomponenten!AW11)</f>
        <v>unbekannt</v>
      </c>
      <c r="AX11" t="str">
        <f>IF(ISBLANK(DatenKomponenten!AX11),"",DatenKomponenten!AX11)</f>
        <v>unbekannt</v>
      </c>
      <c r="AY11" t="str">
        <f>IF(ISBLANK(DatenKomponenten!AY11),"",DatenKomponenten!AY11)</f>
        <v>unbekannt</v>
      </c>
      <c r="AZ11" t="str">
        <f>IF(ISBLANK(DatenKomponenten!AZ11),"",DatenKomponenten!AZ11)</f>
        <v>unbekannt</v>
      </c>
    </row>
    <row r="12" spans="1:52" x14ac:dyDescent="0.2">
      <c r="A12">
        <f>IF(ISBLANK(DatenKomponenten!A12),"",DatenKomponenten!A12)</f>
        <v>42989</v>
      </c>
      <c r="B12" t="str">
        <f>IF(ISBLANK(DatenKomponenten!B12),"",DatenKomponenten!B12)</f>
        <v>Vegetarisch</v>
      </c>
      <c r="C12" t="str">
        <f>IF(ISBLANK(DatenKomponenten!C12),"",DatenKomponenten!C12)</f>
        <v>Kräuterquark 100 g</v>
      </c>
      <c r="D12" t="str">
        <f>IF(ISBLANK(DatenKomponenten!D12),"",DatenKomponenten!D12)</f>
        <v>mit Kräutercreme</v>
      </c>
      <c r="E12" t="str">
        <f>IF(ISBLANK(DatenKomponenten!E12),"",DatenKomponenten!E12)</f>
        <v>HLR0049</v>
      </c>
      <c r="F12" t="str">
        <f>IF(ISBLANK(DatenKomponenten!F12),"",DatenKomponenten!F12)</f>
        <v>1,000 Port.</v>
      </c>
      <c r="G12">
        <f>IF(ISBLANK(DatenKomponenten!G12),"",DatenKomponenten!G12)</f>
        <v>0.21</v>
      </c>
      <c r="H12">
        <f>IF(ISBLANK(DatenKomponenten!H12),"",DatenKomponenten!H12)</f>
        <v>10</v>
      </c>
      <c r="I12">
        <f>IF(ISBLANK(DatenKomponenten!I12),"",DatenKomponenten!I12)</f>
        <v>0</v>
      </c>
      <c r="J12" t="str">
        <f>IF(ISBLANK(DatenKomponenten!J12),"",DatenKomponenten!J12)</f>
        <v/>
      </c>
      <c r="K12" t="str">
        <f>IF(ISBLANK(DatenKomponenten!K12),"",DatenKomponenten!K12)</f>
        <v>g</v>
      </c>
      <c r="L12" t="str">
        <f>IF(ISBLANK(DatenKomponenten!L12),"",DatenKomponenten!L12)</f>
        <v/>
      </c>
      <c r="M12">
        <f>IF(ISBLANK(DatenKomponenten!M12),"",DatenKomponenten!M12)</f>
        <v>3</v>
      </c>
      <c r="N12" t="str">
        <f>IF(ISBLANK(DatenKomponenten!N12),"",DatenKomponenten!N12)</f>
        <v>115 kcal</v>
      </c>
      <c r="O12" t="str">
        <f>IF(ISBLANK(DatenKomponenten!O12),"",DatenKomponenten!O12)</f>
        <v>479,2 kJ</v>
      </c>
      <c r="P12" t="str">
        <f>IF(ISBLANK(DatenKomponenten!P12),"",DatenKomponenten!P12)</f>
        <v>0,3 BE</v>
      </c>
      <c r="Q12" t="str">
        <f>IF(ISBLANK(DatenKomponenten!Q12),"",DatenKomponenten!Q12)</f>
        <v>6,8 g</v>
      </c>
      <c r="R12" t="str">
        <f>IF(ISBLANK(DatenKomponenten!R12),"",DatenKomponenten!R12)</f>
        <v>7,8 g</v>
      </c>
      <c r="S12" t="str">
        <f>IF(ISBLANK(DatenKomponenten!S12),"",DatenKomponenten!S12)</f>
        <v>4,5 g</v>
      </c>
      <c r="T12" t="str">
        <f>IF(ISBLANK(DatenKomponenten!T12),"",DatenKomponenten!T12)</f>
        <v>15,8 mg</v>
      </c>
      <c r="U12" t="str">
        <f>IF(ISBLANK(DatenKomponenten!U12),"",DatenKomponenten!U12)</f>
        <v>11,7 mg</v>
      </c>
      <c r="V12" t="str">
        <f>IF(ISBLANK(DatenKomponenten!V12),"",DatenKomponenten!V12)</f>
        <v>256,7 mg</v>
      </c>
      <c r="W12" t="str">
        <f>IF(ISBLANK(DatenKomponenten!W12),"",DatenKomponenten!W12)</f>
        <v>4,7 g</v>
      </c>
      <c r="X12" t="str">
        <f>IF(ISBLANK(DatenKomponenten!X12),"",DatenKomponenten!X12)</f>
        <v>1,3 g</v>
      </c>
      <c r="Y12" t="str">
        <f>IF(ISBLANK(DatenKomponenten!Y12),"",DatenKomponenten!Y12)</f>
        <v>266,7 mg</v>
      </c>
      <c r="Z12" t="str">
        <f>IF(ISBLANK(DatenKomponenten!Z12),"",DatenKomponenten!Z12)</f>
        <v>25,8 mg</v>
      </c>
      <c r="AA12" t="str">
        <f>IF(ISBLANK(DatenKomponenten!AA12),"",DatenKomponenten!AA12)</f>
        <v>1,8 g</v>
      </c>
      <c r="AB12" t="str">
        <f>IF(ISBLANK(DatenKomponenten!AB12),"",DatenKomponenten!AB12)</f>
        <v>900 µg</v>
      </c>
      <c r="AC12" t="str">
        <f>IF(ISBLANK(DatenKomponenten!AC12),"",DatenKomponenten!AC12)</f>
        <v>70,8 µg</v>
      </c>
      <c r="AD12" t="str">
        <f>IF(ISBLANK(DatenKomponenten!AD12),"",DatenKomponenten!AD12)</f>
        <v>32,4 mg</v>
      </c>
      <c r="AE12" t="str">
        <f>IF(ISBLANK(DatenKomponenten!AE12),"",DatenKomponenten!AE12)</f>
        <v>111,7 mg</v>
      </c>
      <c r="AF12" t="str">
        <f>IF(ISBLANK(DatenKomponenten!AF12),"",DatenKomponenten!AF12)</f>
        <v>18,3 mg</v>
      </c>
      <c r="AG12" t="str">
        <f>IF(ISBLANK(DatenKomponenten!AG12),"",DatenKomponenten!AG12)</f>
        <v>1,4 mg</v>
      </c>
      <c r="AH12" t="str">
        <f>IF(ISBLANK(DatenKomponenten!AH12),"",DatenKomponenten!AH12)</f>
        <v>4,1 µg</v>
      </c>
      <c r="AI12" t="str">
        <f>IF(ISBLANK(DatenKomponenten!AI12),"",DatenKomponenten!AI12)</f>
        <v/>
      </c>
      <c r="AJ12" t="str">
        <f>IF(ISBLANK(DatenKomponenten!AJ12),"",DatenKomponenten!AJ12)</f>
        <v/>
      </c>
      <c r="AK12" t="str">
        <f>IF(ISBLANK(DatenKomponenten!AK12),"",DatenKomponenten!AK12)</f>
        <v/>
      </c>
      <c r="AL12" t="str">
        <f>IF(ISBLANK(DatenKomponenten!AL12),"",DatenKomponenten!AL12)</f>
        <v/>
      </c>
      <c r="AM12" t="str">
        <f>IF(ISBLANK(DatenKomponenten!AM12),"",DatenKomponenten!AM12)</f>
        <v/>
      </c>
      <c r="AN12" t="str">
        <f>IF(ISBLANK(DatenKomponenten!AN12),"",DatenKomponenten!AN12)</f>
        <v/>
      </c>
      <c r="AO12" t="str">
        <f>IF(ISBLANK(DatenKomponenten!AO12),"",DatenKomponenten!AO12)</f>
        <v/>
      </c>
      <c r="AP12" t="str">
        <f>IF(ISBLANK(DatenKomponenten!AP12),"",DatenKomponenten!AP12)</f>
        <v/>
      </c>
      <c r="AQ12" t="str">
        <f>IF(ISBLANK(DatenKomponenten!AQ12),"",DatenKomponenten!AQ12)</f>
        <v/>
      </c>
      <c r="AR12" t="str">
        <f>IF(ISBLANK(DatenKomponenten!AR12),"",DatenKomponenten!AR12)</f>
        <v/>
      </c>
      <c r="AS12" t="str">
        <f>IF(ISBLANK(DatenKomponenten!AS12),"",DatenKomponenten!AS12)</f>
        <v>unbekannt</v>
      </c>
      <c r="AT12" t="str">
        <f>IF(ISBLANK(DatenKomponenten!AT12),"",DatenKomponenten!AT12)</f>
        <v/>
      </c>
      <c r="AU12" t="str">
        <f>IF(ISBLANK(DatenKomponenten!AU12),"",DatenKomponenten!AU12)</f>
        <v/>
      </c>
      <c r="AV12" t="str">
        <f>IF(ISBLANK(DatenKomponenten!AV12),"",DatenKomponenten!AV12)</f>
        <v/>
      </c>
      <c r="AW12" t="str">
        <f>IF(ISBLANK(DatenKomponenten!AW12),"",DatenKomponenten!AW12)</f>
        <v/>
      </c>
      <c r="AX12" t="str">
        <f>IF(ISBLANK(DatenKomponenten!AX12),"",DatenKomponenten!AX12)</f>
        <v/>
      </c>
      <c r="AY12" t="str">
        <f>IF(ISBLANK(DatenKomponenten!AY12),"",DatenKomponenten!AY12)</f>
        <v/>
      </c>
      <c r="AZ12" t="str">
        <f>IF(ISBLANK(DatenKomponenten!AZ12),"",DatenKomponenten!AZ12)</f>
        <v>unbekannt</v>
      </c>
    </row>
    <row r="13" spans="1:52" x14ac:dyDescent="0.2">
      <c r="A13">
        <f>IF(ISBLANK(DatenKomponenten!A13),"",DatenKomponenten!A13)</f>
        <v>42990</v>
      </c>
      <c r="B13" t="str">
        <f>IF(ISBLANK(DatenKomponenten!B13),"",DatenKomponenten!B13)</f>
        <v>Abendessen</v>
      </c>
      <c r="C13" t="str">
        <f>IF(ISBLANK(DatenKomponenten!C13),"",DatenKomponenten!C13)</f>
        <v>Abendbrot Standard</v>
      </c>
      <c r="D13" t="str">
        <f>IF(ISBLANK(DatenKomponenten!D13),"",DatenKomponenten!D13)</f>
        <v>Abendbrot</v>
      </c>
      <c r="E13" t="str">
        <f>IF(ISBLANK(DatenKomponenten!E13),"",DatenKomponenten!E13)</f>
        <v>HLR0331</v>
      </c>
      <c r="F13" t="str">
        <f>IF(ISBLANK(DatenKomponenten!F13),"",DatenKomponenten!F13)</f>
        <v>1,000 Port.</v>
      </c>
      <c r="G13">
        <f>IF(ISBLANK(DatenKomponenten!G13),"",DatenKomponenten!G13)</f>
        <v>0.38</v>
      </c>
      <c r="H13">
        <f>IF(ISBLANK(DatenKomponenten!H13),"",DatenKomponenten!H13)</f>
        <v>80</v>
      </c>
      <c r="I13">
        <f>IF(ISBLANK(DatenKomponenten!I13),"",DatenKomponenten!I13)</f>
        <v>0</v>
      </c>
      <c r="J13" t="str">
        <f>IF(ISBLANK(DatenKomponenten!J13),"",DatenKomponenten!J13)</f>
        <v/>
      </c>
      <c r="K13" t="str">
        <f>IF(ISBLANK(DatenKomponenten!K13),"",DatenKomponenten!K13)</f>
        <v>a, g, k, a1, a2, a3, a4</v>
      </c>
      <c r="L13" t="str">
        <f>IF(ISBLANK(DatenKomponenten!L13),"",DatenKomponenten!L13)</f>
        <v/>
      </c>
      <c r="M13">
        <f>IF(ISBLANK(DatenKomponenten!M13),"",DatenKomponenten!M13)</f>
        <v>3</v>
      </c>
      <c r="N13" t="str">
        <f>IF(ISBLANK(DatenKomponenten!N13),"",DatenKomponenten!N13)</f>
        <v>325,4 kcal</v>
      </c>
      <c r="O13" t="str">
        <f>IF(ISBLANK(DatenKomponenten!O13),"",DatenKomponenten!O13)</f>
        <v>1369,5 kJ</v>
      </c>
      <c r="P13" t="str">
        <f>IF(ISBLANK(DatenKomponenten!P13),"",DatenKomponenten!P13)</f>
        <v>3,2 BE</v>
      </c>
      <c r="Q13" t="str">
        <f>IF(ISBLANK(DatenKomponenten!Q13),"",DatenKomponenten!Q13)</f>
        <v>5,5 g</v>
      </c>
      <c r="R13" t="str">
        <f>IF(ISBLANK(DatenKomponenten!R13),"",DatenKomponenten!R13)</f>
        <v>17,2 g</v>
      </c>
      <c r="S13" t="str">
        <f>IF(ISBLANK(DatenKomponenten!S13),"",DatenKomponenten!S13)</f>
        <v>36,1 g</v>
      </c>
      <c r="T13" t="str">
        <f>IF(ISBLANK(DatenKomponenten!T13),"",DatenKomponenten!T13)</f>
        <v>5 mg</v>
      </c>
      <c r="U13" t="str">
        <f>IF(ISBLANK(DatenKomponenten!U13),"",DatenKomponenten!U13)</f>
        <v>33,9 mg</v>
      </c>
      <c r="V13" t="str">
        <f>IF(ISBLANK(DatenKomponenten!V13),"",DatenKomponenten!V13)</f>
        <v>3 g</v>
      </c>
      <c r="W13" t="str">
        <f>IF(ISBLANK(DatenKomponenten!W13),"",DatenKomponenten!W13)</f>
        <v>9,1 g</v>
      </c>
      <c r="X13" t="str">
        <f>IF(ISBLANK(DatenKomponenten!X13),"",DatenKomponenten!X13)</f>
        <v>5,1 g</v>
      </c>
      <c r="Y13" t="str">
        <f>IF(ISBLANK(DatenKomponenten!Y13),"",DatenKomponenten!Y13)</f>
        <v>135,3 mg</v>
      </c>
      <c r="Z13" t="str">
        <f>IF(ISBLANK(DatenKomponenten!Z13),"",DatenKomponenten!Z13)</f>
        <v>415,7 mg</v>
      </c>
      <c r="AA13" t="str">
        <f>IF(ISBLANK(DatenKomponenten!AA13),"",DatenKomponenten!AA13)</f>
        <v>3,8 g</v>
      </c>
      <c r="AB13" t="str">
        <f>IF(ISBLANK(DatenKomponenten!AB13),"",DatenKomponenten!AB13)</f>
        <v>1,2 mg</v>
      </c>
      <c r="AC13" t="str">
        <f>IF(ISBLANK(DatenKomponenten!AC13),"",DatenKomponenten!AC13)</f>
        <v>140,6 µg</v>
      </c>
      <c r="AD13" t="str">
        <f>IF(ISBLANK(DatenKomponenten!AD13),"",DatenKomponenten!AD13)</f>
        <v>30 µg</v>
      </c>
      <c r="AE13" t="str">
        <f>IF(ISBLANK(DatenKomponenten!AE13),"",DatenKomponenten!AE13)</f>
        <v>26,5 mg</v>
      </c>
      <c r="AF13" t="str">
        <f>IF(ISBLANK(DatenKomponenten!AF13),"",DatenKomponenten!AF13)</f>
        <v>22,9 mg</v>
      </c>
      <c r="AG13" t="str">
        <f>IF(ISBLANK(DatenKomponenten!AG13),"",DatenKomponenten!AG13)</f>
        <v>928,7 µg</v>
      </c>
      <c r="AH13" t="str">
        <f>IF(ISBLANK(DatenKomponenten!AH13),"",DatenKomponenten!AH13)</f>
        <v>3 µg</v>
      </c>
      <c r="AI13" t="str">
        <f>IF(ISBLANK(DatenKomponenten!AI13),"",DatenKomponenten!AI13)</f>
        <v>unbekannt</v>
      </c>
      <c r="AJ13" t="str">
        <f>IF(ISBLANK(DatenKomponenten!AJ13),"",DatenKomponenten!AJ13)</f>
        <v>unbekannt</v>
      </c>
      <c r="AK13" t="str">
        <f>IF(ISBLANK(DatenKomponenten!AK13),"",DatenKomponenten!AK13)</f>
        <v>unbekannt</v>
      </c>
      <c r="AL13" t="str">
        <f>IF(ISBLANK(DatenKomponenten!AL13),"",DatenKomponenten!AL13)</f>
        <v>unbekannt</v>
      </c>
      <c r="AM13" t="str">
        <f>IF(ISBLANK(DatenKomponenten!AM13),"",DatenKomponenten!AM13)</f>
        <v>unbekannt</v>
      </c>
      <c r="AN13" t="str">
        <f>IF(ISBLANK(DatenKomponenten!AN13),"",DatenKomponenten!AN13)</f>
        <v>unbekannt</v>
      </c>
      <c r="AO13" t="str">
        <f>IF(ISBLANK(DatenKomponenten!AO13),"",DatenKomponenten!AO13)</f>
        <v>unbekannt</v>
      </c>
      <c r="AP13" t="str">
        <f>IF(ISBLANK(DatenKomponenten!AP13),"",DatenKomponenten!AP13)</f>
        <v>unbekannt</v>
      </c>
      <c r="AQ13" t="str">
        <f>IF(ISBLANK(DatenKomponenten!AQ13),"",DatenKomponenten!AQ13)</f>
        <v>unbekannt</v>
      </c>
      <c r="AR13" t="str">
        <f>IF(ISBLANK(DatenKomponenten!AR13),"",DatenKomponenten!AR13)</f>
        <v>unbekannt</v>
      </c>
      <c r="AS13" t="str">
        <f>IF(ISBLANK(DatenKomponenten!AS13),"",DatenKomponenten!AS13)</f>
        <v>unbekannt</v>
      </c>
      <c r="AT13" t="str">
        <f>IF(ISBLANK(DatenKomponenten!AT13),"",DatenKomponenten!AT13)</f>
        <v>unbekannt</v>
      </c>
      <c r="AU13" t="str">
        <f>IF(ISBLANK(DatenKomponenten!AU13),"",DatenKomponenten!AU13)</f>
        <v>unbekannt</v>
      </c>
      <c r="AV13" t="str">
        <f>IF(ISBLANK(DatenKomponenten!AV13),"",DatenKomponenten!AV13)</f>
        <v>unbekannt</v>
      </c>
      <c r="AW13" t="str">
        <f>IF(ISBLANK(DatenKomponenten!AW13),"",DatenKomponenten!AW13)</f>
        <v>unbekannt</v>
      </c>
      <c r="AX13" t="str">
        <f>IF(ISBLANK(DatenKomponenten!AX13),"",DatenKomponenten!AX13)</f>
        <v>unbekannt</v>
      </c>
      <c r="AY13" t="str">
        <f>IF(ISBLANK(DatenKomponenten!AY13),"",DatenKomponenten!AY13)</f>
        <v>unbekannt</v>
      </c>
      <c r="AZ13" t="str">
        <f>IF(ISBLANK(DatenKomponenten!AZ13),"",DatenKomponenten!AZ13)</f>
        <v>unbekannt</v>
      </c>
    </row>
    <row r="14" spans="1:52" x14ac:dyDescent="0.2">
      <c r="A14">
        <f>IF(ISBLANK(DatenKomponenten!A14),"",DatenKomponenten!A14)</f>
        <v>42990</v>
      </c>
      <c r="B14" t="str">
        <f>IF(ISBLANK(DatenKomponenten!B14),"",DatenKomponenten!B14)</f>
        <v>Abendessen</v>
      </c>
      <c r="C14" t="str">
        <f>IF(ISBLANK(DatenKomponenten!C14),"",DatenKomponenten!C14)</f>
        <v>Leberkäse fein 60g</v>
      </c>
      <c r="D14" t="str">
        <f>IF(ISBLANK(DatenKomponenten!D14),"",DatenKomponenten!D14)</f>
        <v>mit Fleischkäse,</v>
      </c>
      <c r="E14" t="str">
        <f>IF(ISBLANK(DatenKomponenten!E14),"",DatenKomponenten!E14)</f>
        <v>HLR0036</v>
      </c>
      <c r="F14" t="str">
        <f>IF(ISBLANK(DatenKomponenten!F14),"",DatenKomponenten!F14)</f>
        <v>1,000 Port.</v>
      </c>
      <c r="G14">
        <f>IF(ISBLANK(DatenKomponenten!G14),"",DatenKomponenten!G14)</f>
        <v>0.31</v>
      </c>
      <c r="H14">
        <f>IF(ISBLANK(DatenKomponenten!H14),"",DatenKomponenten!H14)</f>
        <v>80</v>
      </c>
      <c r="I14">
        <f>IF(ISBLANK(DatenKomponenten!I14),"",DatenKomponenten!I14)</f>
        <v>0</v>
      </c>
      <c r="J14" t="str">
        <f>IF(ISBLANK(DatenKomponenten!J14),"",DatenKomponenten!J14)</f>
        <v/>
      </c>
      <c r="K14" t="str">
        <f>IF(ISBLANK(DatenKomponenten!K14),"",DatenKomponenten!K14)</f>
        <v/>
      </c>
      <c r="L14" t="str">
        <f>IF(ISBLANK(DatenKomponenten!L14),"",DatenKomponenten!L14)</f>
        <v/>
      </c>
      <c r="M14">
        <f>IF(ISBLANK(DatenKomponenten!M14),"",DatenKomponenten!M14)</f>
        <v>3</v>
      </c>
      <c r="N14" t="str">
        <f>IF(ISBLANK(DatenKomponenten!N14),"",DatenKomponenten!N14)</f>
        <v>173,8 kcal</v>
      </c>
      <c r="O14" t="str">
        <f>IF(ISBLANK(DatenKomponenten!O14),"",DatenKomponenten!O14)</f>
        <v>728,1 kJ</v>
      </c>
      <c r="P14" t="str">
        <f>IF(ISBLANK(DatenKomponenten!P14),"",DatenKomponenten!P14)</f>
        <v>0 BE</v>
      </c>
      <c r="Q14" t="str">
        <f>IF(ISBLANK(DatenKomponenten!Q14),"",DatenKomponenten!Q14)</f>
        <v>6,9 g</v>
      </c>
      <c r="R14" t="str">
        <f>IF(ISBLANK(DatenKomponenten!R14),"",DatenKomponenten!R14)</f>
        <v>16,3 g</v>
      </c>
      <c r="S14" t="str">
        <f>IF(ISBLANK(DatenKomponenten!S14),"",DatenKomponenten!S14)</f>
        <v>312,5 mg</v>
      </c>
      <c r="T14" t="str">
        <f>IF(ISBLANK(DatenKomponenten!T14),"",DatenKomponenten!T14)</f>
        <v>71,3 mg</v>
      </c>
      <c r="U14" t="str">
        <f>IF(ISBLANK(DatenKomponenten!U14),"",DatenKomponenten!U14)</f>
        <v>48,1 mg</v>
      </c>
      <c r="V14" t="str">
        <f>IF(ISBLANK(DatenKomponenten!V14),"",DatenKomponenten!V14)</f>
        <v>2,6 g</v>
      </c>
      <c r="W14" t="str">
        <f>IF(ISBLANK(DatenKomponenten!W14),"",DatenKomponenten!W14)</f>
        <v>6,9 g</v>
      </c>
      <c r="X14" t="str">
        <f>IF(ISBLANK(DatenKomponenten!X14),"",DatenKomponenten!X14)</f>
        <v>7,6 g</v>
      </c>
      <c r="Y14" t="str">
        <f>IF(ISBLANK(DatenKomponenten!Y14),"",DatenKomponenten!Y14)</f>
        <v>186,9 mg</v>
      </c>
      <c r="Z14" t="str">
        <f>IF(ISBLANK(DatenKomponenten!Z14),"",DatenKomponenten!Z14)</f>
        <v>374,4 mg</v>
      </c>
      <c r="AA14" t="str">
        <f>IF(ISBLANK(DatenKomponenten!AA14),"",DatenKomponenten!AA14)</f>
        <v>71,3 mg</v>
      </c>
      <c r="AB14" t="str">
        <f>IF(ISBLANK(DatenKomponenten!AB14),"",DatenKomponenten!AB14)</f>
        <v>166,9 µg</v>
      </c>
      <c r="AC14" t="str">
        <f>IF(ISBLANK(DatenKomponenten!AC14),"",DatenKomponenten!AC14)</f>
        <v>30 µg</v>
      </c>
      <c r="AD14" t="str">
        <f>IF(ISBLANK(DatenKomponenten!AD14),"",DatenKomponenten!AD14)</f>
        <v>14,9 mg</v>
      </c>
      <c r="AE14" t="str">
        <f>IF(ISBLANK(DatenKomponenten!AE14),"",DatenKomponenten!AE14)</f>
        <v>2,5 mg</v>
      </c>
      <c r="AF14" t="str">
        <f>IF(ISBLANK(DatenKomponenten!AF14),"",DatenKomponenten!AF14)</f>
        <v>12,5 mg</v>
      </c>
      <c r="AG14" t="str">
        <f>IF(ISBLANK(DatenKomponenten!AG14),"",DatenKomponenten!AG14)</f>
        <v>1,1 mg</v>
      </c>
      <c r="AH14" t="str">
        <f>IF(ISBLANK(DatenKomponenten!AH14),"",DatenKomponenten!AH14)</f>
        <v>2,3 µg</v>
      </c>
      <c r="AI14" t="str">
        <f>IF(ISBLANK(DatenKomponenten!AI14),"",DatenKomponenten!AI14)</f>
        <v/>
      </c>
      <c r="AJ14" t="str">
        <f>IF(ISBLANK(DatenKomponenten!AJ14),"",DatenKomponenten!AJ14)</f>
        <v/>
      </c>
      <c r="AK14" t="str">
        <f>IF(ISBLANK(DatenKomponenten!AK14),"",DatenKomponenten!AK14)</f>
        <v/>
      </c>
      <c r="AL14" t="str">
        <f>IF(ISBLANK(DatenKomponenten!AL14),"",DatenKomponenten!AL14)</f>
        <v/>
      </c>
      <c r="AM14" t="str">
        <f>IF(ISBLANK(DatenKomponenten!AM14),"",DatenKomponenten!AM14)</f>
        <v/>
      </c>
      <c r="AN14" t="str">
        <f>IF(ISBLANK(DatenKomponenten!AN14),"",DatenKomponenten!AN14)</f>
        <v/>
      </c>
      <c r="AO14" t="str">
        <f>IF(ISBLANK(DatenKomponenten!AO14),"",DatenKomponenten!AO14)</f>
        <v/>
      </c>
      <c r="AP14" t="str">
        <f>IF(ISBLANK(DatenKomponenten!AP14),"",DatenKomponenten!AP14)</f>
        <v/>
      </c>
      <c r="AQ14" t="str">
        <f>IF(ISBLANK(DatenKomponenten!AQ14),"",DatenKomponenten!AQ14)</f>
        <v/>
      </c>
      <c r="AR14" t="str">
        <f>IF(ISBLANK(DatenKomponenten!AR14),"",DatenKomponenten!AR14)</f>
        <v/>
      </c>
      <c r="AS14" t="str">
        <f>IF(ISBLANK(DatenKomponenten!AS14),"",DatenKomponenten!AS14)</f>
        <v>unbekannt</v>
      </c>
      <c r="AT14" t="str">
        <f>IF(ISBLANK(DatenKomponenten!AT14),"",DatenKomponenten!AT14)</f>
        <v/>
      </c>
      <c r="AU14" t="str">
        <f>IF(ISBLANK(DatenKomponenten!AU14),"",DatenKomponenten!AU14)</f>
        <v/>
      </c>
      <c r="AV14" t="str">
        <f>IF(ISBLANK(DatenKomponenten!AV14),"",DatenKomponenten!AV14)</f>
        <v/>
      </c>
      <c r="AW14" t="str">
        <f>IF(ISBLANK(DatenKomponenten!AW14),"",DatenKomponenten!AW14)</f>
        <v/>
      </c>
      <c r="AX14" t="str">
        <f>IF(ISBLANK(DatenKomponenten!AX14),"",DatenKomponenten!AX14)</f>
        <v/>
      </c>
      <c r="AY14" t="str">
        <f>IF(ISBLANK(DatenKomponenten!AY14),"",DatenKomponenten!AY14)</f>
        <v/>
      </c>
      <c r="AZ14" t="str">
        <f>IF(ISBLANK(DatenKomponenten!AZ14),"",DatenKomponenten!AZ14)</f>
        <v>unbekannt</v>
      </c>
    </row>
    <row r="15" spans="1:52" x14ac:dyDescent="0.2">
      <c r="A15">
        <f>IF(ISBLANK(DatenKomponenten!A15),"",DatenKomponenten!A15)</f>
        <v>42990</v>
      </c>
      <c r="B15" t="str">
        <f>IF(ISBLANK(DatenKomponenten!B15),"",DatenKomponenten!B15)</f>
        <v>Abendessen</v>
      </c>
      <c r="C15" t="str">
        <f>IF(ISBLANK(DatenKomponenten!C15),"",DatenKomponenten!C15)</f>
        <v>Senf 10ml</v>
      </c>
      <c r="D15" t="str">
        <f>IF(ISBLANK(DatenKomponenten!D15),"",DatenKomponenten!D15)</f>
        <v>Senf</v>
      </c>
      <c r="E15" t="str">
        <f>IF(ISBLANK(DatenKomponenten!E15),"",DatenKomponenten!E15)</f>
        <v>HLR0317</v>
      </c>
      <c r="F15" t="str">
        <f>IF(ISBLANK(DatenKomponenten!F15),"",DatenKomponenten!F15)</f>
        <v>1,000 Port.</v>
      </c>
      <c r="G15">
        <f>IF(ISBLANK(DatenKomponenten!G15),"",DatenKomponenten!G15)</f>
        <v>0.04</v>
      </c>
      <c r="H15">
        <f>IF(ISBLANK(DatenKomponenten!H15),"",DatenKomponenten!H15)</f>
        <v>80</v>
      </c>
      <c r="I15">
        <f>IF(ISBLANK(DatenKomponenten!I15),"",DatenKomponenten!I15)</f>
        <v>0</v>
      </c>
      <c r="J15" t="str">
        <f>IF(ISBLANK(DatenKomponenten!J15),"",DatenKomponenten!J15)</f>
        <v/>
      </c>
      <c r="K15" t="str">
        <f>IF(ISBLANK(DatenKomponenten!K15),"",DatenKomponenten!K15)</f>
        <v>j</v>
      </c>
      <c r="L15" t="str">
        <f>IF(ISBLANK(DatenKomponenten!L15),"",DatenKomponenten!L15)</f>
        <v/>
      </c>
      <c r="M15">
        <f>IF(ISBLANK(DatenKomponenten!M15),"",DatenKomponenten!M15)</f>
        <v>3</v>
      </c>
      <c r="N15" t="str">
        <f>IF(ISBLANK(DatenKomponenten!N15),"",DatenKomponenten!N15)</f>
        <v>10,3 kcal</v>
      </c>
      <c r="O15" t="str">
        <f>IF(ISBLANK(DatenKomponenten!O15),"",DatenKomponenten!O15)</f>
        <v>42,7 kJ</v>
      </c>
      <c r="P15" t="str">
        <f>IF(ISBLANK(DatenKomponenten!P15),"",DatenKomponenten!P15)</f>
        <v>0,1 BE</v>
      </c>
      <c r="Q15" t="str">
        <f>IF(ISBLANK(DatenKomponenten!Q15),"",DatenKomponenten!Q15)</f>
        <v>620 mg</v>
      </c>
      <c r="R15" t="str">
        <f>IF(ISBLANK(DatenKomponenten!R15),"",DatenKomponenten!R15)</f>
        <v>640 mg</v>
      </c>
      <c r="S15" t="str">
        <f>IF(ISBLANK(DatenKomponenten!S15),"",DatenKomponenten!S15)</f>
        <v>120 mg</v>
      </c>
      <c r="T15" t="str">
        <f>IF(ISBLANK(DatenKomponenten!T15),"",DatenKomponenten!T15)</f>
        <v>2,9 mg</v>
      </c>
      <c r="U15" t="str">
        <f>IF(ISBLANK(DatenKomponenten!U15),"",DatenKomponenten!U15)</f>
        <v/>
      </c>
      <c r="V15" t="str">
        <f>IF(ISBLANK(DatenKomponenten!V15),"",DatenKomponenten!V15)</f>
        <v>91,7 mg</v>
      </c>
      <c r="W15" t="str">
        <f>IF(ISBLANK(DatenKomponenten!W15),"",DatenKomponenten!W15)</f>
        <v>90 mg</v>
      </c>
      <c r="X15" t="str">
        <f>IF(ISBLANK(DatenKomponenten!X15),"",DatenKomponenten!X15)</f>
        <v>269,6 mg</v>
      </c>
      <c r="Y15" t="str">
        <f>IF(ISBLANK(DatenKomponenten!Y15),"",DatenKomponenten!Y15)</f>
        <v>12 mg</v>
      </c>
      <c r="Z15" t="str">
        <f>IF(ISBLANK(DatenKomponenten!Z15),"",DatenKomponenten!Z15)</f>
        <v>120 mg</v>
      </c>
      <c r="AA15" t="str">
        <f>IF(ISBLANK(DatenKomponenten!AA15),"",DatenKomponenten!AA15)</f>
        <v>510 mg</v>
      </c>
      <c r="AB15" t="str">
        <f>IF(ISBLANK(DatenKomponenten!AB15),"",DatenKomponenten!AB15)</f>
        <v/>
      </c>
      <c r="AC15" t="str">
        <f>IF(ISBLANK(DatenKomponenten!AC15),"",DatenKomponenten!AC15)</f>
        <v/>
      </c>
      <c r="AD15" t="str">
        <f>IF(ISBLANK(DatenKomponenten!AD15),"",DatenKomponenten!AD15)</f>
        <v>300 µg</v>
      </c>
      <c r="AE15" t="str">
        <f>IF(ISBLANK(DatenKomponenten!AE15),"",DatenKomponenten!AE15)</f>
        <v>13 mg</v>
      </c>
      <c r="AF15" t="str">
        <f>IF(ISBLANK(DatenKomponenten!AF15),"",DatenKomponenten!AF15)</f>
        <v>11 mg</v>
      </c>
      <c r="AG15" t="str">
        <f>IF(ISBLANK(DatenKomponenten!AG15),"",DatenKomponenten!AG15)</f>
        <v>200 µg</v>
      </c>
      <c r="AH15" t="str">
        <f>IF(ISBLANK(DatenKomponenten!AH15),"",DatenKomponenten!AH15)</f>
        <v>0,2 µg</v>
      </c>
      <c r="AI15" t="str">
        <f>IF(ISBLANK(DatenKomponenten!AI15),"",DatenKomponenten!AI15)</f>
        <v/>
      </c>
      <c r="AJ15" t="str">
        <f>IF(ISBLANK(DatenKomponenten!AJ15),"",DatenKomponenten!AJ15)</f>
        <v/>
      </c>
      <c r="AK15" t="str">
        <f>IF(ISBLANK(DatenKomponenten!AK15),"",DatenKomponenten!AK15)</f>
        <v/>
      </c>
      <c r="AL15" t="str">
        <f>IF(ISBLANK(DatenKomponenten!AL15),"",DatenKomponenten!AL15)</f>
        <v/>
      </c>
      <c r="AM15" t="str">
        <f>IF(ISBLANK(DatenKomponenten!AM15),"",DatenKomponenten!AM15)</f>
        <v/>
      </c>
      <c r="AN15" t="str">
        <f>IF(ISBLANK(DatenKomponenten!AN15),"",DatenKomponenten!AN15)</f>
        <v/>
      </c>
      <c r="AO15" t="str">
        <f>IF(ISBLANK(DatenKomponenten!AO15),"",DatenKomponenten!AO15)</f>
        <v/>
      </c>
      <c r="AP15" t="str">
        <f>IF(ISBLANK(DatenKomponenten!AP15),"",DatenKomponenten!AP15)</f>
        <v/>
      </c>
      <c r="AQ15" t="str">
        <f>IF(ISBLANK(DatenKomponenten!AQ15),"",DatenKomponenten!AQ15)</f>
        <v/>
      </c>
      <c r="AR15" t="str">
        <f>IF(ISBLANK(DatenKomponenten!AR15),"",DatenKomponenten!AR15)</f>
        <v/>
      </c>
      <c r="AS15" t="str">
        <f>IF(ISBLANK(DatenKomponenten!AS15),"",DatenKomponenten!AS15)</f>
        <v>unbekannt</v>
      </c>
      <c r="AT15" t="str">
        <f>IF(ISBLANK(DatenKomponenten!AT15),"",DatenKomponenten!AT15)</f>
        <v/>
      </c>
      <c r="AU15" t="str">
        <f>IF(ISBLANK(DatenKomponenten!AU15),"",DatenKomponenten!AU15)</f>
        <v/>
      </c>
      <c r="AV15" t="str">
        <f>IF(ISBLANK(DatenKomponenten!AV15),"",DatenKomponenten!AV15)</f>
        <v/>
      </c>
      <c r="AW15" t="str">
        <f>IF(ISBLANK(DatenKomponenten!AW15),"",DatenKomponenten!AW15)</f>
        <v/>
      </c>
      <c r="AX15" t="str">
        <f>IF(ISBLANK(DatenKomponenten!AX15),"",DatenKomponenten!AX15)</f>
        <v/>
      </c>
      <c r="AY15" t="str">
        <f>IF(ISBLANK(DatenKomponenten!AY15),"",DatenKomponenten!AY15)</f>
        <v/>
      </c>
      <c r="AZ15" t="str">
        <f>IF(ISBLANK(DatenKomponenten!AZ15),"",DatenKomponenten!AZ15)</f>
        <v>unbekannt</v>
      </c>
    </row>
    <row r="16" spans="1:52" x14ac:dyDescent="0.2">
      <c r="A16">
        <f>IF(ISBLANK(DatenKomponenten!A16),"",DatenKomponenten!A16)</f>
        <v>42990</v>
      </c>
      <c r="B16" t="str">
        <f>IF(ISBLANK(DatenKomponenten!B16),"",DatenKomponenten!B16)</f>
        <v>Abendessen</v>
      </c>
      <c r="C16" t="str">
        <f>IF(ISBLANK(DatenKomponenten!C16),"",DatenKomponenten!C16)</f>
        <v>Essiggurken</v>
      </c>
      <c r="D16" t="str">
        <f>IF(ISBLANK(DatenKomponenten!D16),"",DatenKomponenten!D16)</f>
        <v>und Essiggurken</v>
      </c>
      <c r="E16" t="str">
        <f>IF(ISBLANK(DatenKomponenten!E16),"",DatenKomponenten!E16)</f>
        <v>HLR0280</v>
      </c>
      <c r="F16" t="str">
        <f>IF(ISBLANK(DatenKomponenten!F16),"",DatenKomponenten!F16)</f>
        <v>1,000 Port.</v>
      </c>
      <c r="G16">
        <f>IF(ISBLANK(DatenKomponenten!G16),"",DatenKomponenten!G16)</f>
        <v>0.06</v>
      </c>
      <c r="H16">
        <f>IF(ISBLANK(DatenKomponenten!H16),"",DatenKomponenten!H16)</f>
        <v>80</v>
      </c>
      <c r="I16">
        <f>IF(ISBLANK(DatenKomponenten!I16),"",DatenKomponenten!I16)</f>
        <v>0</v>
      </c>
      <c r="J16" t="str">
        <f>IF(ISBLANK(DatenKomponenten!J16),"",DatenKomponenten!J16)</f>
        <v>1</v>
      </c>
      <c r="K16" t="str">
        <f>IF(ISBLANK(DatenKomponenten!K16),"",DatenKomponenten!K16)</f>
        <v/>
      </c>
      <c r="L16" t="str">
        <f>IF(ISBLANK(DatenKomponenten!L16),"",DatenKomponenten!L16)</f>
        <v/>
      </c>
      <c r="M16">
        <f>IF(ISBLANK(DatenKomponenten!M16),"",DatenKomponenten!M16)</f>
        <v>3</v>
      </c>
      <c r="N16" t="str">
        <f>IF(ISBLANK(DatenKomponenten!N16),"",DatenKomponenten!N16)</f>
        <v>7,1 kcal</v>
      </c>
      <c r="O16" t="str">
        <f>IF(ISBLANK(DatenKomponenten!O16),"",DatenKomponenten!O16)</f>
        <v>30 kJ</v>
      </c>
      <c r="P16" t="str">
        <f>IF(ISBLANK(DatenKomponenten!P16),"",DatenKomponenten!P16)</f>
        <v/>
      </c>
      <c r="Q16" t="str">
        <f>IF(ISBLANK(DatenKomponenten!Q16),"",DatenKomponenten!Q16)</f>
        <v>75 mg</v>
      </c>
      <c r="R16" t="str">
        <f>IF(ISBLANK(DatenKomponenten!R16),"",DatenKomponenten!R16)</f>
        <v>12,5 mg</v>
      </c>
      <c r="S16" t="str">
        <f>IF(ISBLANK(DatenKomponenten!S16),"",DatenKomponenten!S16)</f>
        <v>1,5 g</v>
      </c>
      <c r="T16" t="str">
        <f>IF(ISBLANK(DatenKomponenten!T16),"",DatenKomponenten!T16)</f>
        <v/>
      </c>
      <c r="U16" t="str">
        <f>IF(ISBLANK(DatenKomponenten!U16),"",DatenKomponenten!U16)</f>
        <v/>
      </c>
      <c r="V16" t="str">
        <f>IF(ISBLANK(DatenKomponenten!V16),"",DatenKomponenten!V16)</f>
        <v/>
      </c>
      <c r="W16" t="str">
        <f>IF(ISBLANK(DatenKomponenten!W16),"",DatenKomponenten!W16)</f>
        <v>12,5 mg</v>
      </c>
      <c r="X16" t="str">
        <f>IF(ISBLANK(DatenKomponenten!X16),"",DatenKomponenten!X16)</f>
        <v/>
      </c>
      <c r="Y16" t="str">
        <f>IF(ISBLANK(DatenKomponenten!Y16),"",DatenKomponenten!Y16)</f>
        <v/>
      </c>
      <c r="Z16" t="str">
        <f>IF(ISBLANK(DatenKomponenten!Z16),"",DatenKomponenten!Z16)</f>
        <v>55 mg</v>
      </c>
      <c r="AA16" t="str">
        <f>IF(ISBLANK(DatenKomponenten!AA16),"",DatenKomponenten!AA16)</f>
        <v/>
      </c>
      <c r="AB16" t="str">
        <f>IF(ISBLANK(DatenKomponenten!AB16),"",DatenKomponenten!AB16)</f>
        <v/>
      </c>
      <c r="AC16" t="str">
        <f>IF(ISBLANK(DatenKomponenten!AC16),"",DatenKomponenten!AC16)</f>
        <v/>
      </c>
      <c r="AD16" t="str">
        <f>IF(ISBLANK(DatenKomponenten!AD16),"",DatenKomponenten!AD16)</f>
        <v/>
      </c>
      <c r="AE16" t="str">
        <f>IF(ISBLANK(DatenKomponenten!AE16),"",DatenKomponenten!AE16)</f>
        <v/>
      </c>
      <c r="AF16" t="str">
        <f>IF(ISBLANK(DatenKomponenten!AF16),"",DatenKomponenten!AF16)</f>
        <v/>
      </c>
      <c r="AG16" t="str">
        <f>IF(ISBLANK(DatenKomponenten!AG16),"",DatenKomponenten!AG16)</f>
        <v/>
      </c>
      <c r="AH16" t="str">
        <f>IF(ISBLANK(DatenKomponenten!AH16),"",DatenKomponenten!AH16)</f>
        <v/>
      </c>
      <c r="AI16" t="str">
        <f>IF(ISBLANK(DatenKomponenten!AI16),"",DatenKomponenten!AI16)</f>
        <v>X</v>
      </c>
      <c r="AJ16" t="str">
        <f>IF(ISBLANK(DatenKomponenten!AJ16),"",DatenKomponenten!AJ16)</f>
        <v>unbekannt</v>
      </c>
      <c r="AK16" t="str">
        <f>IF(ISBLANK(DatenKomponenten!AK16),"",DatenKomponenten!AK16)</f>
        <v>unbekannt</v>
      </c>
      <c r="AL16" t="str">
        <f>IF(ISBLANK(DatenKomponenten!AL16),"",DatenKomponenten!AL16)</f>
        <v>unbekannt</v>
      </c>
      <c r="AM16" t="str">
        <f>IF(ISBLANK(DatenKomponenten!AM16),"",DatenKomponenten!AM16)</f>
        <v>unbekannt</v>
      </c>
      <c r="AN16" t="str">
        <f>IF(ISBLANK(DatenKomponenten!AN16),"",DatenKomponenten!AN16)</f>
        <v>unbekannt</v>
      </c>
      <c r="AO16" t="str">
        <f>IF(ISBLANK(DatenKomponenten!AO16),"",DatenKomponenten!AO16)</f>
        <v>unbekannt</v>
      </c>
      <c r="AP16" t="str">
        <f>IF(ISBLANK(DatenKomponenten!AP16),"",DatenKomponenten!AP16)</f>
        <v>unbekannt</v>
      </c>
      <c r="AQ16" t="str">
        <f>IF(ISBLANK(DatenKomponenten!AQ16),"",DatenKomponenten!AQ16)</f>
        <v>unbekannt</v>
      </c>
      <c r="AR16" t="str">
        <f>IF(ISBLANK(DatenKomponenten!AR16),"",DatenKomponenten!AR16)</f>
        <v>unbekannt</v>
      </c>
      <c r="AS16" t="str">
        <f>IF(ISBLANK(DatenKomponenten!AS16),"",DatenKomponenten!AS16)</f>
        <v>unbekannt</v>
      </c>
      <c r="AT16" t="str">
        <f>IF(ISBLANK(DatenKomponenten!AT16),"",DatenKomponenten!AT16)</f>
        <v>unbekannt</v>
      </c>
      <c r="AU16" t="str">
        <f>IF(ISBLANK(DatenKomponenten!AU16),"",DatenKomponenten!AU16)</f>
        <v>unbekannt</v>
      </c>
      <c r="AV16" t="str">
        <f>IF(ISBLANK(DatenKomponenten!AV16),"",DatenKomponenten!AV16)</f>
        <v>unbekannt</v>
      </c>
      <c r="AW16" t="str">
        <f>IF(ISBLANK(DatenKomponenten!AW16),"",DatenKomponenten!AW16)</f>
        <v>unbekannt</v>
      </c>
      <c r="AX16" t="str">
        <f>IF(ISBLANK(DatenKomponenten!AX16),"",DatenKomponenten!AX16)</f>
        <v>unbekannt</v>
      </c>
      <c r="AY16" t="str">
        <f>IF(ISBLANK(DatenKomponenten!AY16),"",DatenKomponenten!AY16)</f>
        <v>unbekannt</v>
      </c>
      <c r="AZ16" t="str">
        <f>IF(ISBLANK(DatenKomponenten!AZ16),"",DatenKomponenten!AZ16)</f>
        <v>unbekannt</v>
      </c>
    </row>
    <row r="17" spans="1:52" x14ac:dyDescent="0.2">
      <c r="A17">
        <f>IF(ISBLANK(DatenKomponenten!A17),"",DatenKomponenten!A17)</f>
        <v>42990</v>
      </c>
      <c r="B17" t="str">
        <f>IF(ISBLANK(DatenKomponenten!B17),"",DatenKomponenten!B17)</f>
        <v>Frühstück</v>
      </c>
      <c r="C17" t="str">
        <f>IF(ISBLANK(DatenKomponenten!C17),"",DatenKomponenten!C17)</f>
        <v>Frühstück Standard Dienstag KW2</v>
      </c>
      <c r="D17" t="str">
        <f>IF(ISBLANK(DatenKomponenten!D17),"",DatenKomponenten!D17)</f>
        <v/>
      </c>
      <c r="E17" t="str">
        <f>IF(ISBLANK(DatenKomponenten!E17),"",DatenKomponenten!E17)</f>
        <v>HLR0341</v>
      </c>
      <c r="F17" t="str">
        <f>IF(ISBLANK(DatenKomponenten!F17),"",DatenKomponenten!F17)</f>
        <v>1,000 Port.</v>
      </c>
      <c r="G17">
        <f>IF(ISBLANK(DatenKomponenten!G17),"",DatenKomponenten!G17)</f>
        <v>0.8</v>
      </c>
      <c r="H17">
        <f>IF(ISBLANK(DatenKomponenten!H17),"",DatenKomponenten!H17)</f>
        <v>80</v>
      </c>
      <c r="I17">
        <f>IF(ISBLANK(DatenKomponenten!I17),"",DatenKomponenten!I17)</f>
        <v>0</v>
      </c>
      <c r="J17" t="str">
        <f>IF(ISBLANK(DatenKomponenten!J17),"",DatenKomponenten!J17)</f>
        <v/>
      </c>
      <c r="K17" t="str">
        <f>IF(ISBLANK(DatenKomponenten!K17),"",DatenKomponenten!K17)</f>
        <v>a, g, a1, a2</v>
      </c>
      <c r="L17" t="str">
        <f>IF(ISBLANK(DatenKomponenten!L17),"",DatenKomponenten!L17)</f>
        <v/>
      </c>
      <c r="M17">
        <f>IF(ISBLANK(DatenKomponenten!M17),"",DatenKomponenten!M17)</f>
        <v>0</v>
      </c>
      <c r="N17" t="str">
        <f>IF(ISBLANK(DatenKomponenten!N17),"",DatenKomponenten!N17)</f>
        <v>579,4 kcal</v>
      </c>
      <c r="O17" t="str">
        <f>IF(ISBLANK(DatenKomponenten!O17),"",DatenKomponenten!O17)</f>
        <v>2436,3 kJ</v>
      </c>
      <c r="P17" t="str">
        <f>IF(ISBLANK(DatenKomponenten!P17),"",DatenKomponenten!P17)</f>
        <v>6,9 BE</v>
      </c>
      <c r="Q17" t="str">
        <f>IF(ISBLANK(DatenKomponenten!Q17),"",DatenKomponenten!Q17)</f>
        <v>17,7 g</v>
      </c>
      <c r="R17" t="str">
        <f>IF(ISBLANK(DatenKomponenten!R17),"",DatenKomponenten!R17)</f>
        <v>23 g</v>
      </c>
      <c r="S17" t="str">
        <f>IF(ISBLANK(DatenKomponenten!S17),"",DatenKomponenten!S17)</f>
        <v>72,8 g</v>
      </c>
      <c r="T17" t="str">
        <f>IF(ISBLANK(DatenKomponenten!T17),"",DatenKomponenten!T17)</f>
        <v>27,5 mg</v>
      </c>
      <c r="U17" t="str">
        <f>IF(ISBLANK(DatenKomponenten!U17),"",DatenKomponenten!U17)</f>
        <v>49,2 mg</v>
      </c>
      <c r="V17" t="str">
        <f>IF(ISBLANK(DatenKomponenten!V17),"",DatenKomponenten!V17)</f>
        <v>2,8 g</v>
      </c>
      <c r="W17" t="str">
        <f>IF(ISBLANK(DatenKomponenten!W17),"",DatenKomponenten!W17)</f>
        <v>12 g</v>
      </c>
      <c r="X17" t="str">
        <f>IF(ISBLANK(DatenKomponenten!X17),"",DatenKomponenten!X17)</f>
        <v>7,1 g</v>
      </c>
      <c r="Y17" t="str">
        <f>IF(ISBLANK(DatenKomponenten!Y17),"",DatenKomponenten!Y17)</f>
        <v>382,7 mg</v>
      </c>
      <c r="Z17" t="str">
        <f>IF(ISBLANK(DatenKomponenten!Z17),"",DatenKomponenten!Z17)</f>
        <v>1,1 g</v>
      </c>
      <c r="AA17" t="str">
        <f>IF(ISBLANK(DatenKomponenten!AA17),"",DatenKomponenten!AA17)</f>
        <v>7,9 g</v>
      </c>
      <c r="AB17" t="str">
        <f>IF(ISBLANK(DatenKomponenten!AB17),"",DatenKomponenten!AB17)</f>
        <v>1,8 mg</v>
      </c>
      <c r="AC17" t="str">
        <f>IF(ISBLANK(DatenKomponenten!AC17),"",DatenKomponenten!AC17)</f>
        <v>240,7 µg</v>
      </c>
      <c r="AD17" t="str">
        <f>IF(ISBLANK(DatenKomponenten!AD17),"",DatenKomponenten!AD17)</f>
        <v>9,4 mg</v>
      </c>
      <c r="AE17" t="str">
        <f>IF(ISBLANK(DatenKomponenten!AE17),"",DatenKomponenten!AE17)</f>
        <v>226,2 mg</v>
      </c>
      <c r="AF17" t="str">
        <f>IF(ISBLANK(DatenKomponenten!AF17),"",DatenKomponenten!AF17)</f>
        <v>51,7 mg</v>
      </c>
      <c r="AG17" t="str">
        <f>IF(ISBLANK(DatenKomponenten!AG17),"",DatenKomponenten!AG17)</f>
        <v>2,7 mg</v>
      </c>
      <c r="AH17" t="str">
        <f>IF(ISBLANK(DatenKomponenten!AH17),"",DatenKomponenten!AH17)</f>
        <v>4,6 µg</v>
      </c>
      <c r="AI17" t="str">
        <f>IF(ISBLANK(DatenKomponenten!AI17),"",DatenKomponenten!AI17)</f>
        <v/>
      </c>
      <c r="AJ17" t="str">
        <f>IF(ISBLANK(DatenKomponenten!AJ17),"",DatenKomponenten!AJ17)</f>
        <v/>
      </c>
      <c r="AK17" t="str">
        <f>IF(ISBLANK(DatenKomponenten!AK17),"",DatenKomponenten!AK17)</f>
        <v/>
      </c>
      <c r="AL17" t="str">
        <f>IF(ISBLANK(DatenKomponenten!AL17),"",DatenKomponenten!AL17)</f>
        <v/>
      </c>
      <c r="AM17" t="str">
        <f>IF(ISBLANK(DatenKomponenten!AM17),"",DatenKomponenten!AM17)</f>
        <v/>
      </c>
      <c r="AN17" t="str">
        <f>IF(ISBLANK(DatenKomponenten!AN17),"",DatenKomponenten!AN17)</f>
        <v/>
      </c>
      <c r="AO17" t="str">
        <f>IF(ISBLANK(DatenKomponenten!AO17),"",DatenKomponenten!AO17)</f>
        <v/>
      </c>
      <c r="AP17" t="str">
        <f>IF(ISBLANK(DatenKomponenten!AP17),"",DatenKomponenten!AP17)</f>
        <v/>
      </c>
      <c r="AQ17" t="str">
        <f>IF(ISBLANK(DatenKomponenten!AQ17),"",DatenKomponenten!AQ17)</f>
        <v/>
      </c>
      <c r="AR17" t="str">
        <f>IF(ISBLANK(DatenKomponenten!AR17),"",DatenKomponenten!AR17)</f>
        <v/>
      </c>
      <c r="AS17" t="str">
        <f>IF(ISBLANK(DatenKomponenten!AS17),"",DatenKomponenten!AS17)</f>
        <v>unbekannt</v>
      </c>
      <c r="AT17" t="str">
        <f>IF(ISBLANK(DatenKomponenten!AT17),"",DatenKomponenten!AT17)</f>
        <v/>
      </c>
      <c r="AU17" t="str">
        <f>IF(ISBLANK(DatenKomponenten!AU17),"",DatenKomponenten!AU17)</f>
        <v/>
      </c>
      <c r="AV17" t="str">
        <f>IF(ISBLANK(DatenKomponenten!AV17),"",DatenKomponenten!AV17)</f>
        <v/>
      </c>
      <c r="AW17" t="str">
        <f>IF(ISBLANK(DatenKomponenten!AW17),"",DatenKomponenten!AW17)</f>
        <v/>
      </c>
      <c r="AX17" t="str">
        <f>IF(ISBLANK(DatenKomponenten!AX17),"",DatenKomponenten!AX17)</f>
        <v/>
      </c>
      <c r="AY17" t="str">
        <f>IF(ISBLANK(DatenKomponenten!AY17),"",DatenKomponenten!AY17)</f>
        <v/>
      </c>
      <c r="AZ17" t="str">
        <f>IF(ISBLANK(DatenKomponenten!AZ17),"",DatenKomponenten!AZ17)</f>
        <v>unbekannt</v>
      </c>
    </row>
    <row r="18" spans="1:52" x14ac:dyDescent="0.2">
      <c r="A18">
        <f>IF(ISBLANK(DatenKomponenten!A18),"",DatenKomponenten!A18)</f>
        <v>42990</v>
      </c>
      <c r="B18" t="str">
        <f>IF(ISBLANK(DatenKomponenten!B18),"",DatenKomponenten!B18)</f>
        <v>Mittagessen</v>
      </c>
      <c r="C18" t="str">
        <f>IF(ISBLANK(DatenKomponenten!C18),"",DatenKomponenten!C18)</f>
        <v>Eier in Senfsauce</v>
      </c>
      <c r="D18" t="str">
        <f>IF(ISBLANK(DatenKomponenten!D18),"",DatenKomponenten!D18)</f>
        <v/>
      </c>
      <c r="E18" t="str">
        <f>IF(ISBLANK(DatenKomponenten!E18),"",DatenKomponenten!E18)</f>
        <v>HLR0074</v>
      </c>
      <c r="F18" t="str">
        <f>IF(ISBLANK(DatenKomponenten!F18),"",DatenKomponenten!F18)</f>
        <v>1,000 Port.</v>
      </c>
      <c r="G18">
        <f>IF(ISBLANK(DatenKomponenten!G18),"",DatenKomponenten!G18)</f>
        <v>0.26</v>
      </c>
      <c r="H18">
        <f>IF(ISBLANK(DatenKomponenten!H18),"",DatenKomponenten!H18)</f>
        <v>70</v>
      </c>
      <c r="I18">
        <f>IF(ISBLANK(DatenKomponenten!I18),"",DatenKomponenten!I18)</f>
        <v>0</v>
      </c>
      <c r="J18" t="str">
        <f>IF(ISBLANK(DatenKomponenten!J18),"",DatenKomponenten!J18)</f>
        <v/>
      </c>
      <c r="K18" t="str">
        <f>IF(ISBLANK(DatenKomponenten!K18),"",DatenKomponenten!K18)</f>
        <v>a, c, f, g, j, l, a1</v>
      </c>
      <c r="L18" t="str">
        <f>IF(ISBLANK(DatenKomponenten!L18),"",DatenKomponenten!L18)</f>
        <v/>
      </c>
      <c r="M18">
        <f>IF(ISBLANK(DatenKomponenten!M18),"",DatenKomponenten!M18)</f>
        <v>3</v>
      </c>
      <c r="N18" t="str">
        <f>IF(ISBLANK(DatenKomponenten!N18),"",DatenKomponenten!N18)</f>
        <v>231,3 kcal</v>
      </c>
      <c r="O18" t="str">
        <f>IF(ISBLANK(DatenKomponenten!O18),"",DatenKomponenten!O18)</f>
        <v>961,7 kJ</v>
      </c>
      <c r="P18" t="str">
        <f>IF(ISBLANK(DatenKomponenten!P18),"",DatenKomponenten!P18)</f>
        <v>0,4 BE</v>
      </c>
      <c r="Q18" t="str">
        <f>IF(ISBLANK(DatenKomponenten!Q18),"",DatenKomponenten!Q18)</f>
        <v>13 g</v>
      </c>
      <c r="R18" t="str">
        <f>IF(ISBLANK(DatenKomponenten!R18),"",DatenKomponenten!R18)</f>
        <v>17,3 g</v>
      </c>
      <c r="S18" t="str">
        <f>IF(ISBLANK(DatenKomponenten!S18),"",DatenKomponenten!S18)</f>
        <v>5,6 g</v>
      </c>
      <c r="T18" t="str">
        <f>IF(ISBLANK(DatenKomponenten!T18),"",DatenKomponenten!T18)</f>
        <v>10,3 mg</v>
      </c>
      <c r="U18" t="str">
        <f>IF(ISBLANK(DatenKomponenten!U18),"",DatenKomponenten!U18)</f>
        <v>410,2 mg</v>
      </c>
      <c r="V18" t="str">
        <f>IF(ISBLANK(DatenKomponenten!V18),"",DatenKomponenten!V18)</f>
        <v>2,4 g</v>
      </c>
      <c r="W18" t="str">
        <f>IF(ISBLANK(DatenKomponenten!W18),"",DatenKomponenten!W18)</f>
        <v>7,4 g</v>
      </c>
      <c r="X18" t="str">
        <f>IF(ISBLANK(DatenKomponenten!X18),"",DatenKomponenten!X18)</f>
        <v>6,4 g</v>
      </c>
      <c r="Y18" t="str">
        <f>IF(ISBLANK(DatenKomponenten!Y18),"",DatenKomponenten!Y18)</f>
        <v>186,5 mg</v>
      </c>
      <c r="Z18" t="str">
        <f>IF(ISBLANK(DatenKomponenten!Z18),"",DatenKomponenten!Z18)</f>
        <v>484,2 mg</v>
      </c>
      <c r="AA18" t="str">
        <f>IF(ISBLANK(DatenKomponenten!AA18),"",DatenKomponenten!AA18)</f>
        <v>235,2 mg</v>
      </c>
      <c r="AB18" t="str">
        <f>IF(ISBLANK(DatenKomponenten!AB18),"",DatenKomponenten!AB18)</f>
        <v>2,1 mg</v>
      </c>
      <c r="AC18" t="str">
        <f>IF(ISBLANK(DatenKomponenten!AC18),"",DatenKomponenten!AC18)</f>
        <v>91,4 µg</v>
      </c>
      <c r="AD18" t="str">
        <f>IF(ISBLANK(DatenKomponenten!AD18),"",DatenKomponenten!AD18)</f>
        <v>579,2 µg</v>
      </c>
      <c r="AE18" t="str">
        <f>IF(ISBLANK(DatenKomponenten!AE18),"",DatenKomponenten!AE18)</f>
        <v>76,2 mg</v>
      </c>
      <c r="AF18" t="str">
        <f>IF(ISBLANK(DatenKomponenten!AF18),"",DatenKomponenten!AF18)</f>
        <v>19,9 mg</v>
      </c>
      <c r="AG18" t="str">
        <f>IF(ISBLANK(DatenKomponenten!AG18),"",DatenKomponenten!AG18)</f>
        <v>2 mg</v>
      </c>
      <c r="AH18" t="str">
        <f>IF(ISBLANK(DatenKomponenten!AH18),"",DatenKomponenten!AH18)</f>
        <v>16,4 µg</v>
      </c>
      <c r="AI18" t="str">
        <f>IF(ISBLANK(DatenKomponenten!AI18),"",DatenKomponenten!AI18)</f>
        <v>unbekannt</v>
      </c>
      <c r="AJ18" t="str">
        <f>IF(ISBLANK(DatenKomponenten!AJ18),"",DatenKomponenten!AJ18)</f>
        <v>unbekannt</v>
      </c>
      <c r="AK18" t="str">
        <f>IF(ISBLANK(DatenKomponenten!AK18),"",DatenKomponenten!AK18)</f>
        <v>unbekannt</v>
      </c>
      <c r="AL18" t="str">
        <f>IF(ISBLANK(DatenKomponenten!AL18),"",DatenKomponenten!AL18)</f>
        <v>unbekannt</v>
      </c>
      <c r="AM18" t="str">
        <f>IF(ISBLANK(DatenKomponenten!AM18),"",DatenKomponenten!AM18)</f>
        <v>unbekannt</v>
      </c>
      <c r="AN18" t="str">
        <f>IF(ISBLANK(DatenKomponenten!AN18),"",DatenKomponenten!AN18)</f>
        <v>unbekannt</v>
      </c>
      <c r="AO18" t="str">
        <f>IF(ISBLANK(DatenKomponenten!AO18),"",DatenKomponenten!AO18)</f>
        <v>unbekannt</v>
      </c>
      <c r="AP18" t="str">
        <f>IF(ISBLANK(DatenKomponenten!AP18),"",DatenKomponenten!AP18)</f>
        <v>unbekannt</v>
      </c>
      <c r="AQ18" t="str">
        <f>IF(ISBLANK(DatenKomponenten!AQ18),"",DatenKomponenten!AQ18)</f>
        <v>unbekannt</v>
      </c>
      <c r="AR18" t="str">
        <f>IF(ISBLANK(DatenKomponenten!AR18),"",DatenKomponenten!AR18)</f>
        <v>unbekannt</v>
      </c>
      <c r="AS18" t="str">
        <f>IF(ISBLANK(DatenKomponenten!AS18),"",DatenKomponenten!AS18)</f>
        <v>unbekannt</v>
      </c>
      <c r="AT18" t="str">
        <f>IF(ISBLANK(DatenKomponenten!AT18),"",DatenKomponenten!AT18)</f>
        <v>unbekannt</v>
      </c>
      <c r="AU18" t="str">
        <f>IF(ISBLANK(DatenKomponenten!AU18),"",DatenKomponenten!AU18)</f>
        <v>unbekannt</v>
      </c>
      <c r="AV18" t="str">
        <f>IF(ISBLANK(DatenKomponenten!AV18),"",DatenKomponenten!AV18)</f>
        <v>unbekannt</v>
      </c>
      <c r="AW18" t="str">
        <f>IF(ISBLANK(DatenKomponenten!AW18),"",DatenKomponenten!AW18)</f>
        <v>unbekannt</v>
      </c>
      <c r="AX18" t="str">
        <f>IF(ISBLANK(DatenKomponenten!AX18),"",DatenKomponenten!AX18)</f>
        <v>unbekannt</v>
      </c>
      <c r="AY18" t="str">
        <f>IF(ISBLANK(DatenKomponenten!AY18),"",DatenKomponenten!AY18)</f>
        <v>unbekannt</v>
      </c>
      <c r="AZ18" t="str">
        <f>IF(ISBLANK(DatenKomponenten!AZ18),"",DatenKomponenten!AZ18)</f>
        <v>unbekannt</v>
      </c>
    </row>
    <row r="19" spans="1:52" x14ac:dyDescent="0.2">
      <c r="A19">
        <f>IF(ISBLANK(DatenKomponenten!A19),"",DatenKomponenten!A19)</f>
        <v>42990</v>
      </c>
      <c r="B19" t="str">
        <f>IF(ISBLANK(DatenKomponenten!B19),"",DatenKomponenten!B19)</f>
        <v>Mittagessen</v>
      </c>
      <c r="C19" t="str">
        <f>IF(ISBLANK(DatenKomponenten!C19),"",DatenKomponenten!C19)</f>
        <v>Salzkartoffeln</v>
      </c>
      <c r="D19" t="str">
        <f>IF(ISBLANK(DatenKomponenten!D19),"",DatenKomponenten!D19)</f>
        <v>mit Kartoffeln</v>
      </c>
      <c r="E19" t="str">
        <f>IF(ISBLANK(DatenKomponenten!E19),"",DatenKomponenten!E19)</f>
        <v>HLR0014</v>
      </c>
      <c r="F19" t="str">
        <f>IF(ISBLANK(DatenKomponenten!F19),"",DatenKomponenten!F19)</f>
        <v>1,000 Port.</v>
      </c>
      <c r="G19">
        <f>IF(ISBLANK(DatenKomponenten!G19),"",DatenKomponenten!G19)</f>
        <v>0.21</v>
      </c>
      <c r="H19">
        <f>IF(ISBLANK(DatenKomponenten!H19),"",DatenKomponenten!H19)</f>
        <v>70</v>
      </c>
      <c r="I19">
        <f>IF(ISBLANK(DatenKomponenten!I19),"",DatenKomponenten!I19)</f>
        <v>0</v>
      </c>
      <c r="J19" t="str">
        <f>IF(ISBLANK(DatenKomponenten!J19),"",DatenKomponenten!J19)</f>
        <v/>
      </c>
      <c r="K19" t="str">
        <f>IF(ISBLANK(DatenKomponenten!K19),"",DatenKomponenten!K19)</f>
        <v/>
      </c>
      <c r="L19" t="str">
        <f>IF(ISBLANK(DatenKomponenten!L19),"",DatenKomponenten!L19)</f>
        <v/>
      </c>
      <c r="M19">
        <f>IF(ISBLANK(DatenKomponenten!M19),"",DatenKomponenten!M19)</f>
        <v>3</v>
      </c>
      <c r="N19" t="str">
        <f>IF(ISBLANK(DatenKomponenten!N19),"",DatenKomponenten!N19)</f>
        <v>118,3 kcal</v>
      </c>
      <c r="O19" t="str">
        <f>IF(ISBLANK(DatenKomponenten!O19),"",DatenKomponenten!O19)</f>
        <v>496,7 kJ</v>
      </c>
      <c r="P19" t="str">
        <f>IF(ISBLANK(DatenKomponenten!P19),"",DatenKomponenten!P19)</f>
        <v>2,2 BE</v>
      </c>
      <c r="Q19" t="str">
        <f>IF(ISBLANK(DatenKomponenten!Q19),"",DatenKomponenten!Q19)</f>
        <v>3,3 g</v>
      </c>
      <c r="R19" t="str">
        <f>IF(ISBLANK(DatenKomponenten!R19),"",DatenKomponenten!R19)</f>
        <v>166,7 mg</v>
      </c>
      <c r="S19" t="str">
        <f>IF(ISBLANK(DatenKomponenten!S19),"",DatenKomponenten!S19)</f>
        <v>24,7 g</v>
      </c>
      <c r="T19" t="str">
        <f>IF(ISBLANK(DatenKomponenten!T19),"",DatenKomponenten!T19)</f>
        <v>26,7 mg</v>
      </c>
      <c r="U19" t="str">
        <f>IF(ISBLANK(DatenKomponenten!U19),"",DatenKomponenten!U19)</f>
        <v/>
      </c>
      <c r="V19" t="str">
        <f>IF(ISBLANK(DatenKomponenten!V19),"",DatenKomponenten!V19)</f>
        <v>13,3 mg</v>
      </c>
      <c r="W19" t="str">
        <f>IF(ISBLANK(DatenKomponenten!W19),"",DatenKomponenten!W19)</f>
        <v>33,3 mg</v>
      </c>
      <c r="X19" t="str">
        <f>IF(ISBLANK(DatenKomponenten!X19),"",DatenKomponenten!X19)</f>
        <v/>
      </c>
      <c r="Y19" t="str">
        <f>IF(ISBLANK(DatenKomponenten!Y19),"",DatenKomponenten!Y19)</f>
        <v>635 mg</v>
      </c>
      <c r="Z19" t="str">
        <f>IF(ISBLANK(DatenKomponenten!Z19),"",DatenKomponenten!Z19)</f>
        <v>330,8 mg</v>
      </c>
      <c r="AA19" t="str">
        <f>IF(ISBLANK(DatenKomponenten!AA19),"",DatenKomponenten!AA19)</f>
        <v>3,7 g</v>
      </c>
      <c r="AB19" t="str">
        <f>IF(ISBLANK(DatenKomponenten!AB19),"",DatenKomponenten!AB19)</f>
        <v>88,3 µg</v>
      </c>
      <c r="AC19" t="str">
        <f>IF(ISBLANK(DatenKomponenten!AC19),"",DatenKomponenten!AC19)</f>
        <v>130 µg</v>
      </c>
      <c r="AD19" t="str">
        <f>IF(ISBLANK(DatenKomponenten!AD19),"",DatenKomponenten!AD19)</f>
        <v>31,3 mg</v>
      </c>
      <c r="AE19" t="str">
        <f>IF(ISBLANK(DatenKomponenten!AE19),"",DatenKomponenten!AE19)</f>
        <v>27,5 mg</v>
      </c>
      <c r="AF19" t="str">
        <f>IF(ISBLANK(DatenKomponenten!AF19),"",DatenKomponenten!AF19)</f>
        <v>39,8 mg</v>
      </c>
      <c r="AG19" t="str">
        <f>IF(ISBLANK(DatenKomponenten!AG19),"",DatenKomponenten!AG19)</f>
        <v>1,5 mg</v>
      </c>
      <c r="AH19" t="str">
        <f>IF(ISBLANK(DatenKomponenten!AH19),"",DatenKomponenten!AH19)</f>
        <v>32,5 µg</v>
      </c>
      <c r="AI19" t="str">
        <f>IF(ISBLANK(DatenKomponenten!AI19),"",DatenKomponenten!AI19)</f>
        <v>unbekannt</v>
      </c>
      <c r="AJ19" t="str">
        <f>IF(ISBLANK(DatenKomponenten!AJ19),"",DatenKomponenten!AJ19)</f>
        <v>unbekannt</v>
      </c>
      <c r="AK19" t="str">
        <f>IF(ISBLANK(DatenKomponenten!AK19),"",DatenKomponenten!AK19)</f>
        <v>unbekannt</v>
      </c>
      <c r="AL19" t="str">
        <f>IF(ISBLANK(DatenKomponenten!AL19),"",DatenKomponenten!AL19)</f>
        <v>unbekannt</v>
      </c>
      <c r="AM19" t="str">
        <f>IF(ISBLANK(DatenKomponenten!AM19),"",DatenKomponenten!AM19)</f>
        <v>unbekannt</v>
      </c>
      <c r="AN19" t="str">
        <f>IF(ISBLANK(DatenKomponenten!AN19),"",DatenKomponenten!AN19)</f>
        <v>unbekannt</v>
      </c>
      <c r="AO19" t="str">
        <f>IF(ISBLANK(DatenKomponenten!AO19),"",DatenKomponenten!AO19)</f>
        <v>unbekannt</v>
      </c>
      <c r="AP19" t="str">
        <f>IF(ISBLANK(DatenKomponenten!AP19),"",DatenKomponenten!AP19)</f>
        <v>unbekannt</v>
      </c>
      <c r="AQ19" t="str">
        <f>IF(ISBLANK(DatenKomponenten!AQ19),"",DatenKomponenten!AQ19)</f>
        <v>unbekannt</v>
      </c>
      <c r="AR19" t="str">
        <f>IF(ISBLANK(DatenKomponenten!AR19),"",DatenKomponenten!AR19)</f>
        <v>unbekannt</v>
      </c>
      <c r="AS19" t="str">
        <f>IF(ISBLANK(DatenKomponenten!AS19),"",DatenKomponenten!AS19)</f>
        <v>unbekannt</v>
      </c>
      <c r="AT19" t="str">
        <f>IF(ISBLANK(DatenKomponenten!AT19),"",DatenKomponenten!AT19)</f>
        <v>unbekannt</v>
      </c>
      <c r="AU19" t="str">
        <f>IF(ISBLANK(DatenKomponenten!AU19),"",DatenKomponenten!AU19)</f>
        <v>unbekannt</v>
      </c>
      <c r="AV19" t="str">
        <f>IF(ISBLANK(DatenKomponenten!AV19),"",DatenKomponenten!AV19)</f>
        <v>unbekannt</v>
      </c>
      <c r="AW19" t="str">
        <f>IF(ISBLANK(DatenKomponenten!AW19),"",DatenKomponenten!AW19)</f>
        <v>unbekannt</v>
      </c>
      <c r="AX19" t="str">
        <f>IF(ISBLANK(DatenKomponenten!AX19),"",DatenKomponenten!AX19)</f>
        <v>unbekannt</v>
      </c>
      <c r="AY19" t="str">
        <f>IF(ISBLANK(DatenKomponenten!AY19),"",DatenKomponenten!AY19)</f>
        <v>unbekannt</v>
      </c>
      <c r="AZ19" t="str">
        <f>IF(ISBLANK(DatenKomponenten!AZ19),"",DatenKomponenten!AZ19)</f>
        <v>unbekannt</v>
      </c>
    </row>
    <row r="20" spans="1:52" x14ac:dyDescent="0.2">
      <c r="A20">
        <f>IF(ISBLANK(DatenKomponenten!A20),"",DatenKomponenten!A20)</f>
        <v>42990</v>
      </c>
      <c r="B20" t="str">
        <f>IF(ISBLANK(DatenKomponenten!B20),"",DatenKomponenten!B20)</f>
        <v>Mittagessen</v>
      </c>
      <c r="C20" t="str">
        <f>IF(ISBLANK(DatenKomponenten!C20),"",DatenKomponenten!C20)</f>
        <v>Blattsalat</v>
      </c>
      <c r="D20" t="str">
        <f>IF(ISBLANK(DatenKomponenten!D20),"",DatenKomponenten!D20)</f>
        <v>und Blattsalat</v>
      </c>
      <c r="E20" t="str">
        <f>IF(ISBLANK(DatenKomponenten!E20),"",DatenKomponenten!E20)</f>
        <v>HLR0007</v>
      </c>
      <c r="F20" t="str">
        <f>IF(ISBLANK(DatenKomponenten!F20),"",DatenKomponenten!F20)</f>
        <v>1,000 Port.</v>
      </c>
      <c r="G20">
        <f>IF(ISBLANK(DatenKomponenten!G20),"",DatenKomponenten!G20)</f>
        <v>0.19</v>
      </c>
      <c r="H20">
        <f>IF(ISBLANK(DatenKomponenten!H20),"",DatenKomponenten!H20)</f>
        <v>70</v>
      </c>
      <c r="I20">
        <f>IF(ISBLANK(DatenKomponenten!I20),"",DatenKomponenten!I20)</f>
        <v>0</v>
      </c>
      <c r="J20" t="str">
        <f>IF(ISBLANK(DatenKomponenten!J20),"",DatenKomponenten!J20)</f>
        <v/>
      </c>
      <c r="K20" t="str">
        <f>IF(ISBLANK(DatenKomponenten!K20),"",DatenKomponenten!K20)</f>
        <v/>
      </c>
      <c r="L20" t="str">
        <f>IF(ISBLANK(DatenKomponenten!L20),"",DatenKomponenten!L20)</f>
        <v/>
      </c>
      <c r="M20">
        <f>IF(ISBLANK(DatenKomponenten!M20),"",DatenKomponenten!M20)</f>
        <v>3</v>
      </c>
      <c r="N20" t="str">
        <f>IF(ISBLANK(DatenKomponenten!N20),"",DatenKomponenten!N20)</f>
        <v>9,1 kcal</v>
      </c>
      <c r="O20" t="str">
        <f>IF(ISBLANK(DatenKomponenten!O20),"",DatenKomponenten!O20)</f>
        <v>38,4 kJ</v>
      </c>
      <c r="P20" t="str">
        <f>IF(ISBLANK(DatenKomponenten!P20),"",DatenKomponenten!P20)</f>
        <v>0,1 BE</v>
      </c>
      <c r="Q20" t="str">
        <f>IF(ISBLANK(DatenKomponenten!Q20),"",DatenKomponenten!Q20)</f>
        <v>822 mg</v>
      </c>
      <c r="R20" t="str">
        <f>IF(ISBLANK(DatenKomponenten!R20),"",DatenKomponenten!R20)</f>
        <v>155,5 mg</v>
      </c>
      <c r="S20" t="str">
        <f>IF(ISBLANK(DatenKomponenten!S20),"",DatenKomponenten!S20)</f>
        <v>974,3 mg</v>
      </c>
      <c r="T20" t="str">
        <f>IF(ISBLANK(DatenKomponenten!T20),"",DatenKomponenten!T20)</f>
        <v>8,6 mg</v>
      </c>
      <c r="U20" t="str">
        <f>IF(ISBLANK(DatenKomponenten!U20),"",DatenKomponenten!U20)</f>
        <v/>
      </c>
      <c r="V20" t="str">
        <f>IF(ISBLANK(DatenKomponenten!V20),"",DatenKomponenten!V20)</f>
        <v>90,7 mg</v>
      </c>
      <c r="W20" t="str">
        <f>IF(ISBLANK(DatenKomponenten!W20),"",DatenKomponenten!W20)</f>
        <v>27,3 mg</v>
      </c>
      <c r="X20" t="str">
        <f>IF(ISBLANK(DatenKomponenten!X20),"",DatenKomponenten!X20)</f>
        <v>6 mg</v>
      </c>
      <c r="Y20" t="str">
        <f>IF(ISBLANK(DatenKomponenten!Y20),"",DatenKomponenten!Y20)</f>
        <v>178,8 mg</v>
      </c>
      <c r="Z20" t="str">
        <f>IF(ISBLANK(DatenKomponenten!Z20),"",DatenKomponenten!Z20)</f>
        <v>7,1 mg</v>
      </c>
      <c r="AA20" t="str">
        <f>IF(ISBLANK(DatenKomponenten!AA20),"",DatenKomponenten!AA20)</f>
        <v>976,8 mg</v>
      </c>
      <c r="AB20" t="str">
        <f>IF(ISBLANK(DatenKomponenten!AB20),"",DatenKomponenten!AB20)</f>
        <v>400,7 µg</v>
      </c>
      <c r="AC20" t="str">
        <f>IF(ISBLANK(DatenKomponenten!AC20),"",DatenKomponenten!AC20)</f>
        <v>39,4 µg</v>
      </c>
      <c r="AD20" t="str">
        <f>IF(ISBLANK(DatenKomponenten!AD20),"",DatenKomponenten!AD20)</f>
        <v>9,6 mg</v>
      </c>
      <c r="AE20" t="str">
        <f>IF(ISBLANK(DatenKomponenten!AE20),"",DatenKomponenten!AE20)</f>
        <v>18,3 mg</v>
      </c>
      <c r="AF20" t="str">
        <f>IF(ISBLANK(DatenKomponenten!AF20),"",DatenKomponenten!AF20)</f>
        <v>6,5 mg</v>
      </c>
      <c r="AG20" t="str">
        <f>IF(ISBLANK(DatenKomponenten!AG20),"",DatenKomponenten!AG20)</f>
        <v>495,4 µg</v>
      </c>
      <c r="AH20" t="str">
        <f>IF(ISBLANK(DatenKomponenten!AH20),"",DatenKomponenten!AH20)</f>
        <v>1,6 µg</v>
      </c>
      <c r="AI20" t="str">
        <f>IF(ISBLANK(DatenKomponenten!AI20),"",DatenKomponenten!AI20)</f>
        <v>unbekannt</v>
      </c>
      <c r="AJ20" t="str">
        <f>IF(ISBLANK(DatenKomponenten!AJ20),"",DatenKomponenten!AJ20)</f>
        <v>unbekannt</v>
      </c>
      <c r="AK20" t="str">
        <f>IF(ISBLANK(DatenKomponenten!AK20),"",DatenKomponenten!AK20)</f>
        <v>unbekannt</v>
      </c>
      <c r="AL20" t="str">
        <f>IF(ISBLANK(DatenKomponenten!AL20),"",DatenKomponenten!AL20)</f>
        <v>unbekannt</v>
      </c>
      <c r="AM20" t="str">
        <f>IF(ISBLANK(DatenKomponenten!AM20),"",DatenKomponenten!AM20)</f>
        <v>unbekannt</v>
      </c>
      <c r="AN20" t="str">
        <f>IF(ISBLANK(DatenKomponenten!AN20),"",DatenKomponenten!AN20)</f>
        <v>unbekannt</v>
      </c>
      <c r="AO20" t="str">
        <f>IF(ISBLANK(DatenKomponenten!AO20),"",DatenKomponenten!AO20)</f>
        <v>unbekannt</v>
      </c>
      <c r="AP20" t="str">
        <f>IF(ISBLANK(DatenKomponenten!AP20),"",DatenKomponenten!AP20)</f>
        <v>unbekannt</v>
      </c>
      <c r="AQ20" t="str">
        <f>IF(ISBLANK(DatenKomponenten!AQ20),"",DatenKomponenten!AQ20)</f>
        <v>unbekannt</v>
      </c>
      <c r="AR20" t="str">
        <f>IF(ISBLANK(DatenKomponenten!AR20),"",DatenKomponenten!AR20)</f>
        <v>unbekannt</v>
      </c>
      <c r="AS20" t="str">
        <f>IF(ISBLANK(DatenKomponenten!AS20),"",DatenKomponenten!AS20)</f>
        <v>unbekannt</v>
      </c>
      <c r="AT20" t="str">
        <f>IF(ISBLANK(DatenKomponenten!AT20),"",DatenKomponenten!AT20)</f>
        <v>unbekannt</v>
      </c>
      <c r="AU20" t="str">
        <f>IF(ISBLANK(DatenKomponenten!AU20),"",DatenKomponenten!AU20)</f>
        <v>unbekannt</v>
      </c>
      <c r="AV20" t="str">
        <f>IF(ISBLANK(DatenKomponenten!AV20),"",DatenKomponenten!AV20)</f>
        <v>unbekannt</v>
      </c>
      <c r="AW20" t="str">
        <f>IF(ISBLANK(DatenKomponenten!AW20),"",DatenKomponenten!AW20)</f>
        <v>unbekannt</v>
      </c>
      <c r="AX20" t="str">
        <f>IF(ISBLANK(DatenKomponenten!AX20),"",DatenKomponenten!AX20)</f>
        <v>unbekannt</v>
      </c>
      <c r="AY20" t="str">
        <f>IF(ISBLANK(DatenKomponenten!AY20),"",DatenKomponenten!AY20)</f>
        <v>unbekannt</v>
      </c>
      <c r="AZ20" t="str">
        <f>IF(ISBLANK(DatenKomponenten!AZ20),"",DatenKomponenten!AZ20)</f>
        <v>unbekannt</v>
      </c>
    </row>
    <row r="21" spans="1:52" x14ac:dyDescent="0.2">
      <c r="A21">
        <f>IF(ISBLANK(DatenKomponenten!A21),"",DatenKomponenten!A21)</f>
        <v>42990</v>
      </c>
      <c r="B21" t="str">
        <f>IF(ISBLANK(DatenKomponenten!B21),"",DatenKomponenten!B21)</f>
        <v>Mittagessen</v>
      </c>
      <c r="C21" t="str">
        <f>IF(ISBLANK(DatenKomponenten!C21),"",DatenKomponenten!C21)</f>
        <v>Essig-Öl Dressing mit Eiern</v>
      </c>
      <c r="D21" t="str">
        <f>IF(ISBLANK(DatenKomponenten!D21),"",DatenKomponenten!D21)</f>
        <v>an Essig-Öl Dressing</v>
      </c>
      <c r="E21" t="str">
        <f>IF(ISBLANK(DatenKomponenten!E21),"",DatenKomponenten!E21)</f>
        <v>HLR0075</v>
      </c>
      <c r="F21" t="str">
        <f>IF(ISBLANK(DatenKomponenten!F21),"",DatenKomponenten!F21)</f>
        <v>1,000 Port.</v>
      </c>
      <c r="G21">
        <f>IF(ISBLANK(DatenKomponenten!G21),"",DatenKomponenten!G21)</f>
        <v>0.08</v>
      </c>
      <c r="H21">
        <f>IF(ISBLANK(DatenKomponenten!H21),"",DatenKomponenten!H21)</f>
        <v>70</v>
      </c>
      <c r="I21">
        <f>IF(ISBLANK(DatenKomponenten!I21),"",DatenKomponenten!I21)</f>
        <v>0</v>
      </c>
      <c r="J21" t="str">
        <f>IF(ISBLANK(DatenKomponenten!J21),"",DatenKomponenten!J21)</f>
        <v>1, 4</v>
      </c>
      <c r="K21" t="str">
        <f>IF(ISBLANK(DatenKomponenten!K21),"",DatenKomponenten!K21)</f>
        <v>c, j</v>
      </c>
      <c r="L21" t="str">
        <f>IF(ISBLANK(DatenKomponenten!L21),"",DatenKomponenten!L21)</f>
        <v/>
      </c>
      <c r="M21">
        <f>IF(ISBLANK(DatenKomponenten!M21),"",DatenKomponenten!M21)</f>
        <v>0</v>
      </c>
      <c r="N21" t="str">
        <f>IF(ISBLANK(DatenKomponenten!N21),"",DatenKomponenten!N21)</f>
        <v>238,3 kcal</v>
      </c>
      <c r="O21" t="str">
        <f>IF(ISBLANK(DatenKomponenten!O21),"",DatenKomponenten!O21)</f>
        <v>982,7 kJ</v>
      </c>
      <c r="P21" t="str">
        <f>IF(ISBLANK(DatenKomponenten!P21),"",DatenKomponenten!P21)</f>
        <v>0,4 BE</v>
      </c>
      <c r="Q21" t="str">
        <f>IF(ISBLANK(DatenKomponenten!Q21),"",DatenKomponenten!Q21)</f>
        <v>849,1 mg</v>
      </c>
      <c r="R21" t="str">
        <f>IF(ISBLANK(DatenKomponenten!R21),"",DatenKomponenten!R21)</f>
        <v>23,9 g</v>
      </c>
      <c r="S21" t="str">
        <f>IF(ISBLANK(DatenKomponenten!S21),"",DatenKomponenten!S21)</f>
        <v>4,5 g</v>
      </c>
      <c r="T21" t="str">
        <f>IF(ISBLANK(DatenKomponenten!T21),"",DatenKomponenten!T21)</f>
        <v>1,5 mg</v>
      </c>
      <c r="U21" t="str">
        <f>IF(ISBLANK(DatenKomponenten!U21),"",DatenKomponenten!U21)</f>
        <v>17,5 mg</v>
      </c>
      <c r="V21" t="str">
        <f>IF(ISBLANK(DatenKomponenten!V21),"",DatenKomponenten!V21)</f>
        <v>12,7 g</v>
      </c>
      <c r="W21" t="str">
        <f>IF(ISBLANK(DatenKomponenten!W21),"",DatenKomponenten!W21)</f>
        <v>2,7 g</v>
      </c>
      <c r="X21" t="str">
        <f>IF(ISBLANK(DatenKomponenten!X21),"",DatenKomponenten!X21)</f>
        <v>6,4 g</v>
      </c>
      <c r="Y21" t="str">
        <f>IF(ISBLANK(DatenKomponenten!Y21),"",DatenKomponenten!Y21)</f>
        <v>20,5 mg</v>
      </c>
      <c r="Z21" t="str">
        <f>IF(ISBLANK(DatenKomponenten!Z21),"",DatenKomponenten!Z21)</f>
        <v>191,7 mg</v>
      </c>
      <c r="AA21" t="str">
        <f>IF(ISBLANK(DatenKomponenten!AA21),"",DatenKomponenten!AA21)</f>
        <v>65,1 mg</v>
      </c>
      <c r="AB21" t="str">
        <f>IF(ISBLANK(DatenKomponenten!AB21),"",DatenKomponenten!AB21)</f>
        <v>15,6 mg</v>
      </c>
      <c r="AC21" t="str">
        <f>IF(ISBLANK(DatenKomponenten!AC21),"",DatenKomponenten!AC21)</f>
        <v>3,6 µg</v>
      </c>
      <c r="AD21" t="str">
        <f>IF(ISBLANK(DatenKomponenten!AD21),"",DatenKomponenten!AD21)</f>
        <v>125 µg</v>
      </c>
      <c r="AE21" t="str">
        <f>IF(ISBLANK(DatenKomponenten!AE21),"",DatenKomponenten!AE21)</f>
        <v>10,2 mg</v>
      </c>
      <c r="AF21" t="str">
        <f>IF(ISBLANK(DatenKomponenten!AF21),"",DatenKomponenten!AF21)</f>
        <v>6,9 mg</v>
      </c>
      <c r="AG21" t="str">
        <f>IF(ISBLANK(DatenKomponenten!AG21),"",DatenKomponenten!AG21)</f>
        <v>233,5 µg</v>
      </c>
      <c r="AH21" t="str">
        <f>IF(ISBLANK(DatenKomponenten!AH21),"",DatenKomponenten!AH21)</f>
        <v>9 µg</v>
      </c>
      <c r="AI21" t="str">
        <f>IF(ISBLANK(DatenKomponenten!AI21),"",DatenKomponenten!AI21)</f>
        <v>X</v>
      </c>
      <c r="AJ21" t="str">
        <f>IF(ISBLANK(DatenKomponenten!AJ21),"",DatenKomponenten!AJ21)</f>
        <v>unbekannt</v>
      </c>
      <c r="AK21" t="str">
        <f>IF(ISBLANK(DatenKomponenten!AK21),"",DatenKomponenten!AK21)</f>
        <v>unbekannt</v>
      </c>
      <c r="AL21" t="str">
        <f>IF(ISBLANK(DatenKomponenten!AL21),"",DatenKomponenten!AL21)</f>
        <v>X</v>
      </c>
      <c r="AM21" t="str">
        <f>IF(ISBLANK(DatenKomponenten!AM21),"",DatenKomponenten!AM21)</f>
        <v>unbekannt</v>
      </c>
      <c r="AN21" t="str">
        <f>IF(ISBLANK(DatenKomponenten!AN21),"",DatenKomponenten!AN21)</f>
        <v>unbekannt</v>
      </c>
      <c r="AO21" t="str">
        <f>IF(ISBLANK(DatenKomponenten!AO21),"",DatenKomponenten!AO21)</f>
        <v>unbekannt</v>
      </c>
      <c r="AP21" t="str">
        <f>IF(ISBLANK(DatenKomponenten!AP21),"",DatenKomponenten!AP21)</f>
        <v>unbekannt</v>
      </c>
      <c r="AQ21" t="str">
        <f>IF(ISBLANK(DatenKomponenten!AQ21),"",DatenKomponenten!AQ21)</f>
        <v>unbekannt</v>
      </c>
      <c r="AR21" t="str">
        <f>IF(ISBLANK(DatenKomponenten!AR21),"",DatenKomponenten!AR21)</f>
        <v>unbekannt</v>
      </c>
      <c r="AS21" t="str">
        <f>IF(ISBLANK(DatenKomponenten!AS21),"",DatenKomponenten!AS21)</f>
        <v>unbekannt</v>
      </c>
      <c r="AT21" t="str">
        <f>IF(ISBLANK(DatenKomponenten!AT21),"",DatenKomponenten!AT21)</f>
        <v>unbekannt</v>
      </c>
      <c r="AU21" t="str">
        <f>IF(ISBLANK(DatenKomponenten!AU21),"",DatenKomponenten!AU21)</f>
        <v>unbekannt</v>
      </c>
      <c r="AV21" t="str">
        <f>IF(ISBLANK(DatenKomponenten!AV21),"",DatenKomponenten!AV21)</f>
        <v>unbekannt</v>
      </c>
      <c r="AW21" t="str">
        <f>IF(ISBLANK(DatenKomponenten!AW21),"",DatenKomponenten!AW21)</f>
        <v>unbekannt</v>
      </c>
      <c r="AX21" t="str">
        <f>IF(ISBLANK(DatenKomponenten!AX21),"",DatenKomponenten!AX21)</f>
        <v>unbekannt</v>
      </c>
      <c r="AY21" t="str">
        <f>IF(ISBLANK(DatenKomponenten!AY21),"",DatenKomponenten!AY21)</f>
        <v>unbekannt</v>
      </c>
      <c r="AZ21" t="str">
        <f>IF(ISBLANK(DatenKomponenten!AZ21),"",DatenKomponenten!AZ21)</f>
        <v>unbekannt</v>
      </c>
    </row>
    <row r="22" spans="1:52" x14ac:dyDescent="0.2">
      <c r="A22">
        <f>IF(ISBLANK(DatenKomponenten!A22),"",DatenKomponenten!A22)</f>
        <v>42990</v>
      </c>
      <c r="B22" t="str">
        <f>IF(ISBLANK(DatenKomponenten!B22),"",DatenKomponenten!B22)</f>
        <v>Nachmittagskaffee</v>
      </c>
      <c r="C22" t="str">
        <f>IF(ISBLANK(DatenKomponenten!C22),"",DatenKomponenten!C22)</f>
        <v>Kaffee und Kuchen Dienstag KW2</v>
      </c>
      <c r="D22" t="str">
        <f>IF(ISBLANK(DatenKomponenten!D22),"",DatenKomponenten!D22)</f>
        <v/>
      </c>
      <c r="E22" t="str">
        <f>IF(ISBLANK(DatenKomponenten!E22),"",DatenKomponenten!E22)</f>
        <v>HLR0357</v>
      </c>
      <c r="F22" t="str">
        <f>IF(ISBLANK(DatenKomponenten!F22),"",DatenKomponenten!F22)</f>
        <v>1,000 Port.</v>
      </c>
      <c r="G22">
        <f>IF(ISBLANK(DatenKomponenten!G22),"",DatenKomponenten!G22)</f>
        <v>0.41</v>
      </c>
      <c r="H22">
        <f>IF(ISBLANK(DatenKomponenten!H22),"",DatenKomponenten!H22)</f>
        <v>50</v>
      </c>
      <c r="I22">
        <f>IF(ISBLANK(DatenKomponenten!I22),"",DatenKomponenten!I22)</f>
        <v>0</v>
      </c>
      <c r="J22" t="str">
        <f>IF(ISBLANK(DatenKomponenten!J22),"",DatenKomponenten!J22)</f>
        <v/>
      </c>
      <c r="K22" t="str">
        <f>IF(ISBLANK(DatenKomponenten!K22),"",DatenKomponenten!K22)</f>
        <v>a, c, g, a1</v>
      </c>
      <c r="L22" t="str">
        <f>IF(ISBLANK(DatenKomponenten!L22),"",DatenKomponenten!L22)</f>
        <v/>
      </c>
      <c r="M22">
        <f>IF(ISBLANK(DatenKomponenten!M22),"",DatenKomponenten!M22)</f>
        <v>3</v>
      </c>
      <c r="N22" t="str">
        <f>IF(ISBLANK(DatenKomponenten!N22),"",DatenKomponenten!N22)</f>
        <v>181,7 kcal</v>
      </c>
      <c r="O22" t="str">
        <f>IF(ISBLANK(DatenKomponenten!O22),"",DatenKomponenten!O22)</f>
        <v>763,7 kJ</v>
      </c>
      <c r="P22" t="str">
        <f>IF(ISBLANK(DatenKomponenten!P22),"",DatenKomponenten!P22)</f>
        <v>1,7 BE</v>
      </c>
      <c r="Q22" t="str">
        <f>IF(ISBLANK(DatenKomponenten!Q22),"",DatenKomponenten!Q22)</f>
        <v>4,1 g</v>
      </c>
      <c r="R22" t="str">
        <f>IF(ISBLANK(DatenKomponenten!R22),"",DatenKomponenten!R22)</f>
        <v>6,9 g</v>
      </c>
      <c r="S22" t="str">
        <f>IF(ISBLANK(DatenKomponenten!S22),"",DatenKomponenten!S22)</f>
        <v>25,2 g</v>
      </c>
      <c r="T22" t="str">
        <f>IF(ISBLANK(DatenKomponenten!T22),"",DatenKomponenten!T22)</f>
        <v>17 mg</v>
      </c>
      <c r="U22" t="str">
        <f>IF(ISBLANK(DatenKomponenten!U22),"",DatenKomponenten!U22)</f>
        <v>30,8 mg</v>
      </c>
      <c r="V22" t="str">
        <f>IF(ISBLANK(DatenKomponenten!V22),"",DatenKomponenten!V22)</f>
        <v>444,5 mg</v>
      </c>
      <c r="W22" t="str">
        <f>IF(ISBLANK(DatenKomponenten!W22),"",DatenKomponenten!W22)</f>
        <v>2,7 g</v>
      </c>
      <c r="X22" t="str">
        <f>IF(ISBLANK(DatenKomponenten!X22),"",DatenKomponenten!X22)</f>
        <v>916,4 mg</v>
      </c>
      <c r="Y22" t="str">
        <f>IF(ISBLANK(DatenKomponenten!Y22),"",DatenKomponenten!Y22)</f>
        <v>159,4 mg</v>
      </c>
      <c r="Z22" t="str">
        <f>IF(ISBLANK(DatenKomponenten!Z22),"",DatenKomponenten!Z22)</f>
        <v>116 mg</v>
      </c>
      <c r="AA22" t="str">
        <f>IF(ISBLANK(DatenKomponenten!AA22),"",DatenKomponenten!AA22)</f>
        <v>2,9 g</v>
      </c>
      <c r="AB22" t="str">
        <f>IF(ISBLANK(DatenKomponenten!AB22),"",DatenKomponenten!AB22)</f>
        <v>356,8 µg</v>
      </c>
      <c r="AC22" t="str">
        <f>IF(ISBLANK(DatenKomponenten!AC22),"",DatenKomponenten!AC22)</f>
        <v>41 µg</v>
      </c>
      <c r="AD22" t="str">
        <f>IF(ISBLANK(DatenKomponenten!AD22),"",DatenKomponenten!AD22)</f>
        <v>914,8 µg</v>
      </c>
      <c r="AE22" t="str">
        <f>IF(ISBLANK(DatenKomponenten!AE22),"",DatenKomponenten!AE22)</f>
        <v>46,6 mg</v>
      </c>
      <c r="AF22" t="str">
        <f>IF(ISBLANK(DatenKomponenten!AF22),"",DatenKomponenten!AF22)</f>
        <v>16,2 mg</v>
      </c>
      <c r="AG22" t="str">
        <f>IF(ISBLANK(DatenKomponenten!AG22),"",DatenKomponenten!AG22)</f>
        <v>1 mg</v>
      </c>
      <c r="AH22" t="str">
        <f>IF(ISBLANK(DatenKomponenten!AH22),"",DatenKomponenten!AH22)</f>
        <v>3,6 µg</v>
      </c>
      <c r="AI22" t="str">
        <f>IF(ISBLANK(DatenKomponenten!AI22),"",DatenKomponenten!AI22)</f>
        <v/>
      </c>
      <c r="AJ22" t="str">
        <f>IF(ISBLANK(DatenKomponenten!AJ22),"",DatenKomponenten!AJ22)</f>
        <v/>
      </c>
      <c r="AK22" t="str">
        <f>IF(ISBLANK(DatenKomponenten!AK22),"",DatenKomponenten!AK22)</f>
        <v/>
      </c>
      <c r="AL22" t="str">
        <f>IF(ISBLANK(DatenKomponenten!AL22),"",DatenKomponenten!AL22)</f>
        <v/>
      </c>
      <c r="AM22" t="str">
        <f>IF(ISBLANK(DatenKomponenten!AM22),"",DatenKomponenten!AM22)</f>
        <v/>
      </c>
      <c r="AN22" t="str">
        <f>IF(ISBLANK(DatenKomponenten!AN22),"",DatenKomponenten!AN22)</f>
        <v/>
      </c>
      <c r="AO22" t="str">
        <f>IF(ISBLANK(DatenKomponenten!AO22),"",DatenKomponenten!AO22)</f>
        <v/>
      </c>
      <c r="AP22" t="str">
        <f>IF(ISBLANK(DatenKomponenten!AP22),"",DatenKomponenten!AP22)</f>
        <v/>
      </c>
      <c r="AQ22" t="str">
        <f>IF(ISBLANK(DatenKomponenten!AQ22),"",DatenKomponenten!AQ22)</f>
        <v/>
      </c>
      <c r="AR22" t="str">
        <f>IF(ISBLANK(DatenKomponenten!AR22),"",DatenKomponenten!AR22)</f>
        <v/>
      </c>
      <c r="AS22" t="str">
        <f>IF(ISBLANK(DatenKomponenten!AS22),"",DatenKomponenten!AS22)</f>
        <v>unbekannt</v>
      </c>
      <c r="AT22" t="str">
        <f>IF(ISBLANK(DatenKomponenten!AT22),"",DatenKomponenten!AT22)</f>
        <v/>
      </c>
      <c r="AU22" t="str">
        <f>IF(ISBLANK(DatenKomponenten!AU22),"",DatenKomponenten!AU22)</f>
        <v/>
      </c>
      <c r="AV22" t="str">
        <f>IF(ISBLANK(DatenKomponenten!AV22),"",DatenKomponenten!AV22)</f>
        <v/>
      </c>
      <c r="AW22" t="str">
        <f>IF(ISBLANK(DatenKomponenten!AW22),"",DatenKomponenten!AW22)</f>
        <v/>
      </c>
      <c r="AX22" t="str">
        <f>IF(ISBLANK(DatenKomponenten!AX22),"",DatenKomponenten!AX22)</f>
        <v/>
      </c>
      <c r="AY22" t="str">
        <f>IF(ISBLANK(DatenKomponenten!AY22),"",DatenKomponenten!AY22)</f>
        <v/>
      </c>
      <c r="AZ22" t="str">
        <f>IF(ISBLANK(DatenKomponenten!AZ22),"",DatenKomponenten!AZ22)</f>
        <v>unbekannt</v>
      </c>
    </row>
    <row r="23" spans="1:52" x14ac:dyDescent="0.2">
      <c r="A23">
        <f>IF(ISBLANK(DatenKomponenten!A23),"",DatenKomponenten!A23)</f>
        <v>42990</v>
      </c>
      <c r="B23" t="str">
        <f>IF(ISBLANK(DatenKomponenten!B23),"",DatenKomponenten!B23)</f>
        <v>Nachspeise</v>
      </c>
      <c r="C23" t="str">
        <f>IF(ISBLANK(DatenKomponenten!C23),"",DatenKomponenten!C23)</f>
        <v>Apfelkompott</v>
      </c>
      <c r="D23" t="str">
        <f>IF(ISBLANK(DatenKomponenten!D23),"",DatenKomponenten!D23)</f>
        <v/>
      </c>
      <c r="E23" t="str">
        <f>IF(ISBLANK(DatenKomponenten!E23),"",DatenKomponenten!E23)</f>
        <v>HLR0043</v>
      </c>
      <c r="F23" t="str">
        <f>IF(ISBLANK(DatenKomponenten!F23),"",DatenKomponenten!F23)</f>
        <v>1,000 Port.</v>
      </c>
      <c r="G23">
        <f>IF(ISBLANK(DatenKomponenten!G23),"",DatenKomponenten!G23)</f>
        <v>0.1</v>
      </c>
      <c r="H23">
        <f>IF(ISBLANK(DatenKomponenten!H23),"",DatenKomponenten!H23)</f>
        <v>80</v>
      </c>
      <c r="I23">
        <f>IF(ISBLANK(DatenKomponenten!I23),"",DatenKomponenten!I23)</f>
        <v>0</v>
      </c>
      <c r="J23" t="str">
        <f>IF(ISBLANK(DatenKomponenten!J23),"",DatenKomponenten!J23)</f>
        <v/>
      </c>
      <c r="K23" t="str">
        <f>IF(ISBLANK(DatenKomponenten!K23),"",DatenKomponenten!K23)</f>
        <v>g</v>
      </c>
      <c r="L23" t="str">
        <f>IF(ISBLANK(DatenKomponenten!L23),"",DatenKomponenten!L23)</f>
        <v/>
      </c>
      <c r="M23">
        <f>IF(ISBLANK(DatenKomponenten!M23),"",DatenKomponenten!M23)</f>
        <v>3</v>
      </c>
      <c r="N23" t="str">
        <f>IF(ISBLANK(DatenKomponenten!N23),"",DatenKomponenten!N23)</f>
        <v>74,7 kcal</v>
      </c>
      <c r="O23" t="str">
        <f>IF(ISBLANK(DatenKomponenten!O23),"",DatenKomponenten!O23)</f>
        <v>314,7 kJ</v>
      </c>
      <c r="P23" t="str">
        <f>IF(ISBLANK(DatenKomponenten!P23),"",DatenKomponenten!P23)</f>
        <v>1,5 BE</v>
      </c>
      <c r="Q23" t="str">
        <f>IF(ISBLANK(DatenKomponenten!Q23),"",DatenKomponenten!Q23)</f>
        <v>210,2 mg</v>
      </c>
      <c r="R23" t="str">
        <f>IF(ISBLANK(DatenKomponenten!R23),"",DatenKomponenten!R23)</f>
        <v>258,5 mg</v>
      </c>
      <c r="S23" t="str">
        <f>IF(ISBLANK(DatenKomponenten!S23),"",DatenKomponenten!S23)</f>
        <v>17,6 g</v>
      </c>
      <c r="T23" t="str">
        <f>IF(ISBLANK(DatenKomponenten!T23),"",DatenKomponenten!T23)</f>
        <v>10 mg</v>
      </c>
      <c r="U23" t="str">
        <f>IF(ISBLANK(DatenKomponenten!U23),"",DatenKomponenten!U23)</f>
        <v/>
      </c>
      <c r="V23" t="str">
        <f>IF(ISBLANK(DatenKomponenten!V23),"",DatenKomponenten!V23)</f>
        <v>137 mg</v>
      </c>
      <c r="W23" t="str">
        <f>IF(ISBLANK(DatenKomponenten!W23),"",DatenKomponenten!W23)</f>
        <v>67,2 mg</v>
      </c>
      <c r="X23" t="str">
        <f>IF(ISBLANK(DatenKomponenten!X23),"",DatenKomponenten!X23)</f>
        <v>18,1 mg</v>
      </c>
      <c r="Y23" t="str">
        <f>IF(ISBLANK(DatenKomponenten!Y23),"",DatenKomponenten!Y23)</f>
        <v>95,1 mg</v>
      </c>
      <c r="Z23" t="str">
        <f>IF(ISBLANK(DatenKomponenten!Z23),"",DatenKomponenten!Z23)</f>
        <v>6 mg</v>
      </c>
      <c r="AA23" t="str">
        <f>IF(ISBLANK(DatenKomponenten!AA23),"",DatenKomponenten!AA23)</f>
        <v>1,2 g</v>
      </c>
      <c r="AB23" t="str">
        <f>IF(ISBLANK(DatenKomponenten!AB23),"",DatenKomponenten!AB23)</f>
        <v>158,7 µg</v>
      </c>
      <c r="AC23" t="str">
        <f>IF(ISBLANK(DatenKomponenten!AC23),"",DatenKomponenten!AC23)</f>
        <v>17,6 µg</v>
      </c>
      <c r="AD23" t="str">
        <f>IF(ISBLANK(DatenKomponenten!AD23),"",DatenKomponenten!AD23)</f>
        <v>2,1 mg</v>
      </c>
      <c r="AE23" t="str">
        <f>IF(ISBLANK(DatenKomponenten!AE23),"",DatenKomponenten!AE23)</f>
        <v>3,6 mg</v>
      </c>
      <c r="AF23" t="str">
        <f>IF(ISBLANK(DatenKomponenten!AF23),"",DatenKomponenten!AF23)</f>
        <v>4 mg</v>
      </c>
      <c r="AG23" t="str">
        <f>IF(ISBLANK(DatenKomponenten!AG23),"",DatenKomponenten!AG23)</f>
        <v>335,7 µg</v>
      </c>
      <c r="AH23" t="str">
        <f>IF(ISBLANK(DatenKomponenten!AH23),"",DatenKomponenten!AH23)</f>
        <v>1,6 µg</v>
      </c>
      <c r="AI23" t="str">
        <f>IF(ISBLANK(DatenKomponenten!AI23),"",DatenKomponenten!AI23)</f>
        <v>unbekannt</v>
      </c>
      <c r="AJ23" t="str">
        <f>IF(ISBLANK(DatenKomponenten!AJ23),"",DatenKomponenten!AJ23)</f>
        <v>unbekannt</v>
      </c>
      <c r="AK23" t="str">
        <f>IF(ISBLANK(DatenKomponenten!AK23),"",DatenKomponenten!AK23)</f>
        <v>unbekannt</v>
      </c>
      <c r="AL23" t="str">
        <f>IF(ISBLANK(DatenKomponenten!AL23),"",DatenKomponenten!AL23)</f>
        <v>unbekannt</v>
      </c>
      <c r="AM23" t="str">
        <f>IF(ISBLANK(DatenKomponenten!AM23),"",DatenKomponenten!AM23)</f>
        <v>unbekannt</v>
      </c>
      <c r="AN23" t="str">
        <f>IF(ISBLANK(DatenKomponenten!AN23),"",DatenKomponenten!AN23)</f>
        <v>unbekannt</v>
      </c>
      <c r="AO23" t="str">
        <f>IF(ISBLANK(DatenKomponenten!AO23),"",DatenKomponenten!AO23)</f>
        <v>unbekannt</v>
      </c>
      <c r="AP23" t="str">
        <f>IF(ISBLANK(DatenKomponenten!AP23),"",DatenKomponenten!AP23)</f>
        <v>unbekannt</v>
      </c>
      <c r="AQ23" t="str">
        <f>IF(ISBLANK(DatenKomponenten!AQ23),"",DatenKomponenten!AQ23)</f>
        <v>unbekannt</v>
      </c>
      <c r="AR23" t="str">
        <f>IF(ISBLANK(DatenKomponenten!AR23),"",DatenKomponenten!AR23)</f>
        <v>unbekannt</v>
      </c>
      <c r="AS23" t="str">
        <f>IF(ISBLANK(DatenKomponenten!AS23),"",DatenKomponenten!AS23)</f>
        <v>unbekannt</v>
      </c>
      <c r="AT23" t="str">
        <f>IF(ISBLANK(DatenKomponenten!AT23),"",DatenKomponenten!AT23)</f>
        <v>unbekannt</v>
      </c>
      <c r="AU23" t="str">
        <f>IF(ISBLANK(DatenKomponenten!AU23),"",DatenKomponenten!AU23)</f>
        <v>unbekannt</v>
      </c>
      <c r="AV23" t="str">
        <f>IF(ISBLANK(DatenKomponenten!AV23),"",DatenKomponenten!AV23)</f>
        <v>unbekannt</v>
      </c>
      <c r="AW23" t="str">
        <f>IF(ISBLANK(DatenKomponenten!AW23),"",DatenKomponenten!AW23)</f>
        <v>unbekannt</v>
      </c>
      <c r="AX23" t="str">
        <f>IF(ISBLANK(DatenKomponenten!AX23),"",DatenKomponenten!AX23)</f>
        <v>unbekannt</v>
      </c>
      <c r="AY23" t="str">
        <f>IF(ISBLANK(DatenKomponenten!AY23),"",DatenKomponenten!AY23)</f>
        <v>unbekannt</v>
      </c>
      <c r="AZ23" t="str">
        <f>IF(ISBLANK(DatenKomponenten!AZ23),"",DatenKomponenten!AZ23)</f>
        <v>unbekannt</v>
      </c>
    </row>
    <row r="24" spans="1:52" x14ac:dyDescent="0.2">
      <c r="A24">
        <f>IF(ISBLANK(DatenKomponenten!A24),"",DatenKomponenten!A24)</f>
        <v>42990</v>
      </c>
      <c r="B24" t="str">
        <f>IF(ISBLANK(DatenKomponenten!B24),"",DatenKomponenten!B24)</f>
        <v>Suppe</v>
      </c>
      <c r="C24" t="str">
        <f>IF(ISBLANK(DatenKomponenten!C24),"",DatenKomponenten!C24)</f>
        <v>Backerbsensuppe</v>
      </c>
      <c r="D24" t="str">
        <f>IF(ISBLANK(DatenKomponenten!D24),"",DatenKomponenten!D24)</f>
        <v/>
      </c>
      <c r="E24" t="str">
        <f>IF(ISBLANK(DatenKomponenten!E24),"",DatenKomponenten!E24)</f>
        <v>HLR0068</v>
      </c>
      <c r="F24" t="str">
        <f>IF(ISBLANK(DatenKomponenten!F24),"",DatenKomponenten!F24)</f>
        <v>1,000 Port.</v>
      </c>
      <c r="G24">
        <f>IF(ISBLANK(DatenKomponenten!G24),"",DatenKomponenten!G24)</f>
        <v>0.2</v>
      </c>
      <c r="H24">
        <f>IF(ISBLANK(DatenKomponenten!H24),"",DatenKomponenten!H24)</f>
        <v>80</v>
      </c>
      <c r="I24">
        <f>IF(ISBLANK(DatenKomponenten!I24),"",DatenKomponenten!I24)</f>
        <v>0</v>
      </c>
      <c r="J24" t="str">
        <f>IF(ISBLANK(DatenKomponenten!J24),"",DatenKomponenten!J24)</f>
        <v>4</v>
      </c>
      <c r="K24" t="str">
        <f>IF(ISBLANK(DatenKomponenten!K24),"",DatenKomponenten!K24)</f>
        <v>a, c, g, i, a1</v>
      </c>
      <c r="L24" t="str">
        <f>IF(ISBLANK(DatenKomponenten!L24),"",DatenKomponenten!L24)</f>
        <v/>
      </c>
      <c r="M24">
        <f>IF(ISBLANK(DatenKomponenten!M24),"",DatenKomponenten!M24)</f>
        <v>0</v>
      </c>
      <c r="N24" t="str">
        <f>IF(ISBLANK(DatenKomponenten!N24),"",DatenKomponenten!N24)</f>
        <v>54,2 kcal</v>
      </c>
      <c r="O24" t="str">
        <f>IF(ISBLANK(DatenKomponenten!O24),"",DatenKomponenten!O24)</f>
        <v>226,7 kJ</v>
      </c>
      <c r="P24" t="str">
        <f>IF(ISBLANK(DatenKomponenten!P24),"",DatenKomponenten!P24)</f>
        <v>0,4 BE</v>
      </c>
      <c r="Q24" t="str">
        <f>IF(ISBLANK(DatenKomponenten!Q24),"",DatenKomponenten!Q24)</f>
        <v>3,3 g</v>
      </c>
      <c r="R24" t="str">
        <f>IF(ISBLANK(DatenKomponenten!R24),"",DatenKomponenten!R24)</f>
        <v>2,4 g</v>
      </c>
      <c r="S24" t="str">
        <f>IF(ISBLANK(DatenKomponenten!S24),"",DatenKomponenten!S24)</f>
        <v>4,8 g</v>
      </c>
      <c r="T24" t="str">
        <f>IF(ISBLANK(DatenKomponenten!T24),"",DatenKomponenten!T24)</f>
        <v>20,4 mg</v>
      </c>
      <c r="U24" t="str">
        <f>IF(ISBLANK(DatenKomponenten!U24),"",DatenKomponenten!U24)</f>
        <v>28,3 mg</v>
      </c>
      <c r="V24" t="str">
        <f>IF(ISBLANK(DatenKomponenten!V24),"",DatenKomponenten!V24)</f>
        <v>222,4 mg</v>
      </c>
      <c r="W24" t="str">
        <f>IF(ISBLANK(DatenKomponenten!W24),"",DatenKomponenten!W24)</f>
        <v>1,3 g</v>
      </c>
      <c r="X24" t="str">
        <f>IF(ISBLANK(DatenKomponenten!X24),"",DatenKomponenten!X24)</f>
        <v>926,9 mg</v>
      </c>
      <c r="Y24" t="str">
        <f>IF(ISBLANK(DatenKomponenten!Y24),"",DatenKomponenten!Y24)</f>
        <v>125,9 mg</v>
      </c>
      <c r="Z24" t="str">
        <f>IF(ISBLANK(DatenKomponenten!Z24),"",DatenKomponenten!Z24)</f>
        <v>54,3 mg</v>
      </c>
      <c r="AA24" t="str">
        <f>IF(ISBLANK(DatenKomponenten!AA24),"",DatenKomponenten!AA24)</f>
        <v>1,2 g</v>
      </c>
      <c r="AB24" t="str">
        <f>IF(ISBLANK(DatenKomponenten!AB24),"",DatenKomponenten!AB24)</f>
        <v>393,4 µg</v>
      </c>
      <c r="AC24" t="str">
        <f>IF(ISBLANK(DatenKomponenten!AC24),"",DatenKomponenten!AC24)</f>
        <v>40,7 µg</v>
      </c>
      <c r="AD24" t="str">
        <f>IF(ISBLANK(DatenKomponenten!AD24),"",DatenKomponenten!AD24)</f>
        <v>7,2 mg</v>
      </c>
      <c r="AE24" t="str">
        <f>IF(ISBLANK(DatenKomponenten!AE24),"",DatenKomponenten!AE24)</f>
        <v>30,7 mg</v>
      </c>
      <c r="AF24" t="str">
        <f>IF(ISBLANK(DatenKomponenten!AF24),"",DatenKomponenten!AF24)</f>
        <v>10,9 mg</v>
      </c>
      <c r="AG24" t="str">
        <f>IF(ISBLANK(DatenKomponenten!AG24),"",DatenKomponenten!AG24)</f>
        <v>495,6 µg</v>
      </c>
      <c r="AH24" t="str">
        <f>IF(ISBLANK(DatenKomponenten!AH24),"",DatenKomponenten!AH24)</f>
        <v>11,4 µg</v>
      </c>
      <c r="AI24" t="str">
        <f>IF(ISBLANK(DatenKomponenten!AI24),"",DatenKomponenten!AI24)</f>
        <v>unbekannt</v>
      </c>
      <c r="AJ24" t="str">
        <f>IF(ISBLANK(DatenKomponenten!AJ24),"",DatenKomponenten!AJ24)</f>
        <v>unbekannt</v>
      </c>
      <c r="AK24" t="str">
        <f>IF(ISBLANK(DatenKomponenten!AK24),"",DatenKomponenten!AK24)</f>
        <v>unbekannt</v>
      </c>
      <c r="AL24" t="str">
        <f>IF(ISBLANK(DatenKomponenten!AL24),"",DatenKomponenten!AL24)</f>
        <v>X</v>
      </c>
      <c r="AM24" t="str">
        <f>IF(ISBLANK(DatenKomponenten!AM24),"",DatenKomponenten!AM24)</f>
        <v>unbekannt</v>
      </c>
      <c r="AN24" t="str">
        <f>IF(ISBLANK(DatenKomponenten!AN24),"",DatenKomponenten!AN24)</f>
        <v>unbekannt</v>
      </c>
      <c r="AO24" t="str">
        <f>IF(ISBLANK(DatenKomponenten!AO24),"",DatenKomponenten!AO24)</f>
        <v>unbekannt</v>
      </c>
      <c r="AP24" t="str">
        <f>IF(ISBLANK(DatenKomponenten!AP24),"",DatenKomponenten!AP24)</f>
        <v>unbekannt</v>
      </c>
      <c r="AQ24" t="str">
        <f>IF(ISBLANK(DatenKomponenten!AQ24),"",DatenKomponenten!AQ24)</f>
        <v>unbekannt</v>
      </c>
      <c r="AR24" t="str">
        <f>IF(ISBLANK(DatenKomponenten!AR24),"",DatenKomponenten!AR24)</f>
        <v>unbekannt</v>
      </c>
      <c r="AS24" t="str">
        <f>IF(ISBLANK(DatenKomponenten!AS24),"",DatenKomponenten!AS24)</f>
        <v>unbekannt</v>
      </c>
      <c r="AT24" t="str">
        <f>IF(ISBLANK(DatenKomponenten!AT24),"",DatenKomponenten!AT24)</f>
        <v>unbekannt</v>
      </c>
      <c r="AU24" t="str">
        <f>IF(ISBLANK(DatenKomponenten!AU24),"",DatenKomponenten!AU24)</f>
        <v>unbekannt</v>
      </c>
      <c r="AV24" t="str">
        <f>IF(ISBLANK(DatenKomponenten!AV24),"",DatenKomponenten!AV24)</f>
        <v>unbekannt</v>
      </c>
      <c r="AW24" t="str">
        <f>IF(ISBLANK(DatenKomponenten!AW24),"",DatenKomponenten!AW24)</f>
        <v>unbekannt</v>
      </c>
      <c r="AX24" t="str">
        <f>IF(ISBLANK(DatenKomponenten!AX24),"",DatenKomponenten!AX24)</f>
        <v>unbekannt</v>
      </c>
      <c r="AY24" t="str">
        <f>IF(ISBLANK(DatenKomponenten!AY24),"",DatenKomponenten!AY24)</f>
        <v>unbekannt</v>
      </c>
      <c r="AZ24" t="str">
        <f>IF(ISBLANK(DatenKomponenten!AZ24),"",DatenKomponenten!AZ24)</f>
        <v>unbekannt</v>
      </c>
    </row>
    <row r="25" spans="1:52" x14ac:dyDescent="0.2">
      <c r="A25">
        <f>IF(ISBLANK(DatenKomponenten!A25),"",DatenKomponenten!A25)</f>
        <v>42990</v>
      </c>
      <c r="B25" t="str">
        <f>IF(ISBLANK(DatenKomponenten!B25),"",DatenKomponenten!B25)</f>
        <v>Vegetarisch</v>
      </c>
      <c r="C25" t="str">
        <f>IF(ISBLANK(DatenKomponenten!C25),"",DatenKomponenten!C25)</f>
        <v>Milchreis 350g</v>
      </c>
      <c r="D25" t="str">
        <f>IF(ISBLANK(DatenKomponenten!D25),"",DatenKomponenten!D25)</f>
        <v>Milchreis</v>
      </c>
      <c r="E25" t="str">
        <f>IF(ISBLANK(DatenKomponenten!E25),"",DatenKomponenten!E25)</f>
        <v>HLR0052</v>
      </c>
      <c r="F25" t="str">
        <f>IF(ISBLANK(DatenKomponenten!F25),"",DatenKomponenten!F25)</f>
        <v>1,000 Port.</v>
      </c>
      <c r="G25">
        <f>IF(ISBLANK(DatenKomponenten!G25),"",DatenKomponenten!G25)</f>
        <v>0.11</v>
      </c>
      <c r="H25">
        <f>IF(ISBLANK(DatenKomponenten!H25),"",DatenKomponenten!H25)</f>
        <v>10</v>
      </c>
      <c r="I25">
        <f>IF(ISBLANK(DatenKomponenten!I25),"",DatenKomponenten!I25)</f>
        <v>0</v>
      </c>
      <c r="J25" t="str">
        <f>IF(ISBLANK(DatenKomponenten!J25),"",DatenKomponenten!J25)</f>
        <v/>
      </c>
      <c r="K25" t="str">
        <f>IF(ISBLANK(DatenKomponenten!K25),"",DatenKomponenten!K25)</f>
        <v>g</v>
      </c>
      <c r="L25" t="str">
        <f>IF(ISBLANK(DatenKomponenten!L25),"",DatenKomponenten!L25)</f>
        <v/>
      </c>
      <c r="M25">
        <f>IF(ISBLANK(DatenKomponenten!M25),"",DatenKomponenten!M25)</f>
        <v>3</v>
      </c>
      <c r="N25" t="str">
        <f>IF(ISBLANK(DatenKomponenten!N25),"",DatenKomponenten!N25)</f>
        <v>530,4 kcal</v>
      </c>
      <c r="O25" t="str">
        <f>IF(ISBLANK(DatenKomponenten!O25),"",DatenKomponenten!O25)</f>
        <v>2241,7 kJ</v>
      </c>
      <c r="P25" t="str">
        <f>IF(ISBLANK(DatenKomponenten!P25),"",DatenKomponenten!P25)</f>
        <v>8,2 BE</v>
      </c>
      <c r="Q25" t="str">
        <f>IF(ISBLANK(DatenKomponenten!Q25),"",DatenKomponenten!Q25)</f>
        <v>12,6 g</v>
      </c>
      <c r="R25" t="str">
        <f>IF(ISBLANK(DatenKomponenten!R25),"",DatenKomponenten!R25)</f>
        <v>9,1 g</v>
      </c>
      <c r="S25" t="str">
        <f>IF(ISBLANK(DatenKomponenten!S25),"",DatenKomponenten!S25)</f>
        <v>99,1 g</v>
      </c>
      <c r="T25" t="str">
        <f>IF(ISBLANK(DatenKomponenten!T25),"",DatenKomponenten!T25)</f>
        <v>54,5 mg</v>
      </c>
      <c r="U25" t="str">
        <f>IF(ISBLANK(DatenKomponenten!U25),"",DatenKomponenten!U25)</f>
        <v>25 mg</v>
      </c>
      <c r="V25" t="str">
        <f>IF(ISBLANK(DatenKomponenten!V25),"",DatenKomponenten!V25)</f>
        <v>320,2 mg</v>
      </c>
      <c r="W25" t="str">
        <f>IF(ISBLANK(DatenKomponenten!W25),"",DatenKomponenten!W25)</f>
        <v>5,8 g</v>
      </c>
      <c r="X25" t="str">
        <f>IF(ISBLANK(DatenKomponenten!X25),"",DatenKomponenten!X25)</f>
        <v>2,4 g</v>
      </c>
      <c r="Y25" t="str">
        <f>IF(ISBLANK(DatenKomponenten!Y25),"",DatenKomponenten!Y25)</f>
        <v>426,9 mg</v>
      </c>
      <c r="Z25" t="str">
        <f>IF(ISBLANK(DatenKomponenten!Z25),"",DatenKomponenten!Z25)</f>
        <v>441,3 mg</v>
      </c>
      <c r="AA25" t="str">
        <f>IF(ISBLANK(DatenKomponenten!AA25),"",DatenKomponenten!AA25)</f>
        <v>875,2 mg</v>
      </c>
      <c r="AB25" t="str">
        <f>IF(ISBLANK(DatenKomponenten!AB25),"",DatenKomponenten!AB25)</f>
        <v>242,4 µg</v>
      </c>
      <c r="AC25" t="str">
        <f>IF(ISBLANK(DatenKomponenten!AC25),"",DatenKomponenten!AC25)</f>
        <v>117,8 µg</v>
      </c>
      <c r="AD25" t="str">
        <f>IF(ISBLANK(DatenKomponenten!AD25),"",DatenKomponenten!AD25)</f>
        <v>3,3 mg</v>
      </c>
      <c r="AE25" t="str">
        <f>IF(ISBLANK(DatenKomponenten!AE25),"",DatenKomponenten!AE25)</f>
        <v>311,3 mg</v>
      </c>
      <c r="AF25" t="str">
        <f>IF(ISBLANK(DatenKomponenten!AF25),"",DatenKomponenten!AF25)</f>
        <v>51,2 mg</v>
      </c>
      <c r="AG25" t="str">
        <f>IF(ISBLANK(DatenKomponenten!AG25),"",DatenKomponenten!AG25)</f>
        <v>843,7 µg</v>
      </c>
      <c r="AH25" t="str">
        <f>IF(ISBLANK(DatenKomponenten!AH25),"",DatenKomponenten!AH25)</f>
        <v>51,8 µg</v>
      </c>
      <c r="AI25" t="str">
        <f>IF(ISBLANK(DatenKomponenten!AI25),"",DatenKomponenten!AI25)</f>
        <v>unbekannt</v>
      </c>
      <c r="AJ25" t="str">
        <f>IF(ISBLANK(DatenKomponenten!AJ25),"",DatenKomponenten!AJ25)</f>
        <v>unbekannt</v>
      </c>
      <c r="AK25" t="str">
        <f>IF(ISBLANK(DatenKomponenten!AK25),"",DatenKomponenten!AK25)</f>
        <v>unbekannt</v>
      </c>
      <c r="AL25" t="str">
        <f>IF(ISBLANK(DatenKomponenten!AL25),"",DatenKomponenten!AL25)</f>
        <v>unbekannt</v>
      </c>
      <c r="AM25" t="str">
        <f>IF(ISBLANK(DatenKomponenten!AM25),"",DatenKomponenten!AM25)</f>
        <v>unbekannt</v>
      </c>
      <c r="AN25" t="str">
        <f>IF(ISBLANK(DatenKomponenten!AN25),"",DatenKomponenten!AN25)</f>
        <v>unbekannt</v>
      </c>
      <c r="AO25" t="str">
        <f>IF(ISBLANK(DatenKomponenten!AO25),"",DatenKomponenten!AO25)</f>
        <v>unbekannt</v>
      </c>
      <c r="AP25" t="str">
        <f>IF(ISBLANK(DatenKomponenten!AP25),"",DatenKomponenten!AP25)</f>
        <v>unbekannt</v>
      </c>
      <c r="AQ25" t="str">
        <f>IF(ISBLANK(DatenKomponenten!AQ25),"",DatenKomponenten!AQ25)</f>
        <v>unbekannt</v>
      </c>
      <c r="AR25" t="str">
        <f>IF(ISBLANK(DatenKomponenten!AR25),"",DatenKomponenten!AR25)</f>
        <v>unbekannt</v>
      </c>
      <c r="AS25" t="str">
        <f>IF(ISBLANK(DatenKomponenten!AS25),"",DatenKomponenten!AS25)</f>
        <v>unbekannt</v>
      </c>
      <c r="AT25" t="str">
        <f>IF(ISBLANK(DatenKomponenten!AT25),"",DatenKomponenten!AT25)</f>
        <v>unbekannt</v>
      </c>
      <c r="AU25" t="str">
        <f>IF(ISBLANK(DatenKomponenten!AU25),"",DatenKomponenten!AU25)</f>
        <v>unbekannt</v>
      </c>
      <c r="AV25" t="str">
        <f>IF(ISBLANK(DatenKomponenten!AV25),"",DatenKomponenten!AV25)</f>
        <v>unbekannt</v>
      </c>
      <c r="AW25" t="str">
        <f>IF(ISBLANK(DatenKomponenten!AW25),"",DatenKomponenten!AW25)</f>
        <v>unbekannt</v>
      </c>
      <c r="AX25" t="str">
        <f>IF(ISBLANK(DatenKomponenten!AX25),"",DatenKomponenten!AX25)</f>
        <v>unbekannt</v>
      </c>
      <c r="AY25" t="str">
        <f>IF(ISBLANK(DatenKomponenten!AY25),"",DatenKomponenten!AY25)</f>
        <v>unbekannt</v>
      </c>
      <c r="AZ25" t="str">
        <f>IF(ISBLANK(DatenKomponenten!AZ25),"",DatenKomponenten!AZ25)</f>
        <v>unbekannt</v>
      </c>
    </row>
    <row r="26" spans="1:52" x14ac:dyDescent="0.2">
      <c r="A26">
        <f>IF(ISBLANK(DatenKomponenten!A26),"",DatenKomponenten!A26)</f>
        <v>42990</v>
      </c>
      <c r="B26" t="str">
        <f>IF(ISBLANK(DatenKomponenten!B26),"",DatenKomponenten!B26)</f>
        <v>Vegetarisch</v>
      </c>
      <c r="C26" t="str">
        <f>IF(ISBLANK(DatenKomponenten!C26),"",DatenKomponenten!C26)</f>
        <v>Mandarinenfilets 40g</v>
      </c>
      <c r="D26" t="str">
        <f>IF(ISBLANK(DatenKomponenten!D26),"",DatenKomponenten!D26)</f>
        <v>mit Mandarinen</v>
      </c>
      <c r="E26" t="str">
        <f>IF(ISBLANK(DatenKomponenten!E26),"",DatenKomponenten!E26)</f>
        <v>HLR0198</v>
      </c>
      <c r="F26" t="str">
        <f>IF(ISBLANK(DatenKomponenten!F26),"",DatenKomponenten!F26)</f>
        <v>1,000 Port.</v>
      </c>
      <c r="G26">
        <f>IF(ISBLANK(DatenKomponenten!G26),"",DatenKomponenten!G26)</f>
        <v>0.14000000000000001</v>
      </c>
      <c r="H26">
        <f>IF(ISBLANK(DatenKomponenten!H26),"",DatenKomponenten!H26)</f>
        <v>10</v>
      </c>
      <c r="I26">
        <f>IF(ISBLANK(DatenKomponenten!I26),"",DatenKomponenten!I26)</f>
        <v>0</v>
      </c>
      <c r="J26" t="str">
        <f>IF(ISBLANK(DatenKomponenten!J26),"",DatenKomponenten!J26)</f>
        <v/>
      </c>
      <c r="K26" t="str">
        <f>IF(ISBLANK(DatenKomponenten!K26),"",DatenKomponenten!K26)</f>
        <v/>
      </c>
      <c r="L26" t="str">
        <f>IF(ISBLANK(DatenKomponenten!L26),"",DatenKomponenten!L26)</f>
        <v/>
      </c>
      <c r="M26">
        <f>IF(ISBLANK(DatenKomponenten!M26),"",DatenKomponenten!M26)</f>
        <v>3</v>
      </c>
      <c r="N26" t="str">
        <f>IF(ISBLANK(DatenKomponenten!N26),"",DatenKomponenten!N26)</f>
        <v>28,3 kcal</v>
      </c>
      <c r="O26" t="str">
        <f>IF(ISBLANK(DatenKomponenten!O26),"",DatenKomponenten!O26)</f>
        <v>120,6 kJ</v>
      </c>
      <c r="P26" t="str">
        <f>IF(ISBLANK(DatenKomponenten!P26),"",DatenKomponenten!P26)</f>
        <v>0,7 BE</v>
      </c>
      <c r="Q26" t="str">
        <f>IF(ISBLANK(DatenKomponenten!Q26),"",DatenKomponenten!Q26)</f>
        <v>309,2 mg</v>
      </c>
      <c r="R26" t="str">
        <f>IF(ISBLANK(DatenKomponenten!R26),"",DatenKomponenten!R26)</f>
        <v>132,5 mg</v>
      </c>
      <c r="S26" t="str">
        <f>IF(ISBLANK(DatenKomponenten!S26),"",DatenKomponenten!S26)</f>
        <v>6,2 g</v>
      </c>
      <c r="T26" t="str">
        <f>IF(ISBLANK(DatenKomponenten!T26),"",DatenKomponenten!T26)</f>
        <v>4,9 mg</v>
      </c>
      <c r="U26" t="str">
        <f>IF(ISBLANK(DatenKomponenten!U26),"",DatenKomponenten!U26)</f>
        <v/>
      </c>
      <c r="V26" t="str">
        <f>IF(ISBLANK(DatenKomponenten!V26),"",DatenKomponenten!V26)</f>
        <v>29,6 mg</v>
      </c>
      <c r="W26" t="str">
        <f>IF(ISBLANK(DatenKomponenten!W26),"",DatenKomponenten!W26)</f>
        <v>44,2 mg</v>
      </c>
      <c r="X26" t="str">
        <f>IF(ISBLANK(DatenKomponenten!X26),"",DatenKomponenten!X26)</f>
        <v>13,3 mg</v>
      </c>
      <c r="Y26" t="str">
        <f>IF(ISBLANK(DatenKomponenten!Y26),"",DatenKomponenten!Y26)</f>
        <v>30 mg</v>
      </c>
      <c r="Z26" t="str">
        <f>IF(ISBLANK(DatenKomponenten!Z26),"",DatenKomponenten!Z26)</f>
        <v>441,7 µg</v>
      </c>
      <c r="AA26" t="str">
        <f>IF(ISBLANK(DatenKomponenten!AA26),"",DatenKomponenten!AA26)</f>
        <v>309,2 mg</v>
      </c>
      <c r="AB26" t="str">
        <f>IF(ISBLANK(DatenKomponenten!AB26),"",DatenKomponenten!AB26)</f>
        <v>80,4 µg</v>
      </c>
      <c r="AC26" t="str">
        <f>IF(ISBLANK(DatenKomponenten!AC26),"",DatenKomponenten!AC26)</f>
        <v>11 µg</v>
      </c>
      <c r="AD26" t="str">
        <f>IF(ISBLANK(DatenKomponenten!AD26),"",DatenKomponenten!AD26)</f>
        <v>4,1 mg</v>
      </c>
      <c r="AE26" t="str">
        <f>IF(ISBLANK(DatenKomponenten!AE26),"",DatenKomponenten!AE26)</f>
        <v>8,8 mg</v>
      </c>
      <c r="AF26" t="str">
        <f>IF(ISBLANK(DatenKomponenten!AF26),"",DatenKomponenten!AF26)</f>
        <v>2,7 mg</v>
      </c>
      <c r="AG26" t="str">
        <f>IF(ISBLANK(DatenKomponenten!AG26),"",DatenKomponenten!AG26)</f>
        <v>84,4 µg</v>
      </c>
      <c r="AH26" t="str">
        <f>IF(ISBLANK(DatenKomponenten!AH26),"",DatenKomponenten!AH26)</f>
        <v>0,2 µg</v>
      </c>
      <c r="AI26" t="str">
        <f>IF(ISBLANK(DatenKomponenten!AI26),"",DatenKomponenten!AI26)</f>
        <v/>
      </c>
      <c r="AJ26" t="str">
        <f>IF(ISBLANK(DatenKomponenten!AJ26),"",DatenKomponenten!AJ26)</f>
        <v/>
      </c>
      <c r="AK26" t="str">
        <f>IF(ISBLANK(DatenKomponenten!AK26),"",DatenKomponenten!AK26)</f>
        <v/>
      </c>
      <c r="AL26" t="str">
        <f>IF(ISBLANK(DatenKomponenten!AL26),"",DatenKomponenten!AL26)</f>
        <v/>
      </c>
      <c r="AM26" t="str">
        <f>IF(ISBLANK(DatenKomponenten!AM26),"",DatenKomponenten!AM26)</f>
        <v/>
      </c>
      <c r="AN26" t="str">
        <f>IF(ISBLANK(DatenKomponenten!AN26),"",DatenKomponenten!AN26)</f>
        <v/>
      </c>
      <c r="AO26" t="str">
        <f>IF(ISBLANK(DatenKomponenten!AO26),"",DatenKomponenten!AO26)</f>
        <v/>
      </c>
      <c r="AP26" t="str">
        <f>IF(ISBLANK(DatenKomponenten!AP26),"",DatenKomponenten!AP26)</f>
        <v/>
      </c>
      <c r="AQ26" t="str">
        <f>IF(ISBLANK(DatenKomponenten!AQ26),"",DatenKomponenten!AQ26)</f>
        <v/>
      </c>
      <c r="AR26" t="str">
        <f>IF(ISBLANK(DatenKomponenten!AR26),"",DatenKomponenten!AR26)</f>
        <v/>
      </c>
      <c r="AS26" t="str">
        <f>IF(ISBLANK(DatenKomponenten!AS26),"",DatenKomponenten!AS26)</f>
        <v>unbekannt</v>
      </c>
      <c r="AT26" t="str">
        <f>IF(ISBLANK(DatenKomponenten!AT26),"",DatenKomponenten!AT26)</f>
        <v/>
      </c>
      <c r="AU26" t="str">
        <f>IF(ISBLANK(DatenKomponenten!AU26),"",DatenKomponenten!AU26)</f>
        <v/>
      </c>
      <c r="AV26" t="str">
        <f>IF(ISBLANK(DatenKomponenten!AV26),"",DatenKomponenten!AV26)</f>
        <v/>
      </c>
      <c r="AW26" t="str">
        <f>IF(ISBLANK(DatenKomponenten!AW26),"",DatenKomponenten!AW26)</f>
        <v/>
      </c>
      <c r="AX26" t="str">
        <f>IF(ISBLANK(DatenKomponenten!AX26),"",DatenKomponenten!AX26)</f>
        <v/>
      </c>
      <c r="AY26" t="str">
        <f>IF(ISBLANK(DatenKomponenten!AY26),"",DatenKomponenten!AY26)</f>
        <v/>
      </c>
      <c r="AZ26" t="str">
        <f>IF(ISBLANK(DatenKomponenten!AZ26),"",DatenKomponenten!AZ26)</f>
        <v>unbekannt</v>
      </c>
    </row>
    <row r="27" spans="1:52" x14ac:dyDescent="0.2">
      <c r="A27">
        <f>IF(ISBLANK(DatenKomponenten!A27),"",DatenKomponenten!A27)</f>
        <v>42991</v>
      </c>
      <c r="B27" t="str">
        <f>IF(ISBLANK(DatenKomponenten!B27),"",DatenKomponenten!B27)</f>
        <v>Abendessen</v>
      </c>
      <c r="C27" t="str">
        <f>IF(ISBLANK(DatenKomponenten!C27),"",DatenKomponenten!C27)</f>
        <v>Abendbrot Standard</v>
      </c>
      <c r="D27" t="str">
        <f>IF(ISBLANK(DatenKomponenten!D27),"",DatenKomponenten!D27)</f>
        <v>Abendbrot</v>
      </c>
      <c r="E27" t="str">
        <f>IF(ISBLANK(DatenKomponenten!E27),"",DatenKomponenten!E27)</f>
        <v>HLR0331</v>
      </c>
      <c r="F27" t="str">
        <f>IF(ISBLANK(DatenKomponenten!F27),"",DatenKomponenten!F27)</f>
        <v>1,000 Port.</v>
      </c>
      <c r="G27">
        <f>IF(ISBLANK(DatenKomponenten!G27),"",DatenKomponenten!G27)</f>
        <v>0.38</v>
      </c>
      <c r="H27">
        <f>IF(ISBLANK(DatenKomponenten!H27),"",DatenKomponenten!H27)</f>
        <v>80</v>
      </c>
      <c r="I27">
        <f>IF(ISBLANK(DatenKomponenten!I27),"",DatenKomponenten!I27)</f>
        <v>0</v>
      </c>
      <c r="J27" t="str">
        <f>IF(ISBLANK(DatenKomponenten!J27),"",DatenKomponenten!J27)</f>
        <v/>
      </c>
      <c r="K27" t="str">
        <f>IF(ISBLANK(DatenKomponenten!K27),"",DatenKomponenten!K27)</f>
        <v>a, g, k, a1, a2, a3, a4</v>
      </c>
      <c r="L27" t="str">
        <f>IF(ISBLANK(DatenKomponenten!L27),"",DatenKomponenten!L27)</f>
        <v/>
      </c>
      <c r="M27">
        <f>IF(ISBLANK(DatenKomponenten!M27),"",DatenKomponenten!M27)</f>
        <v>3</v>
      </c>
      <c r="N27" t="str">
        <f>IF(ISBLANK(DatenKomponenten!N27),"",DatenKomponenten!N27)</f>
        <v>325,4 kcal</v>
      </c>
      <c r="O27" t="str">
        <f>IF(ISBLANK(DatenKomponenten!O27),"",DatenKomponenten!O27)</f>
        <v>1369,5 kJ</v>
      </c>
      <c r="P27" t="str">
        <f>IF(ISBLANK(DatenKomponenten!P27),"",DatenKomponenten!P27)</f>
        <v>3,2 BE</v>
      </c>
      <c r="Q27" t="str">
        <f>IF(ISBLANK(DatenKomponenten!Q27),"",DatenKomponenten!Q27)</f>
        <v>5,5 g</v>
      </c>
      <c r="R27" t="str">
        <f>IF(ISBLANK(DatenKomponenten!R27),"",DatenKomponenten!R27)</f>
        <v>17,2 g</v>
      </c>
      <c r="S27" t="str">
        <f>IF(ISBLANK(DatenKomponenten!S27),"",DatenKomponenten!S27)</f>
        <v>36,1 g</v>
      </c>
      <c r="T27" t="str">
        <f>IF(ISBLANK(DatenKomponenten!T27),"",DatenKomponenten!T27)</f>
        <v>5 mg</v>
      </c>
      <c r="U27" t="str">
        <f>IF(ISBLANK(DatenKomponenten!U27),"",DatenKomponenten!U27)</f>
        <v>33,9 mg</v>
      </c>
      <c r="V27" t="str">
        <f>IF(ISBLANK(DatenKomponenten!V27),"",DatenKomponenten!V27)</f>
        <v>3 g</v>
      </c>
      <c r="W27" t="str">
        <f>IF(ISBLANK(DatenKomponenten!W27),"",DatenKomponenten!W27)</f>
        <v>9,1 g</v>
      </c>
      <c r="X27" t="str">
        <f>IF(ISBLANK(DatenKomponenten!X27),"",DatenKomponenten!X27)</f>
        <v>5,1 g</v>
      </c>
      <c r="Y27" t="str">
        <f>IF(ISBLANK(DatenKomponenten!Y27),"",DatenKomponenten!Y27)</f>
        <v>135,3 mg</v>
      </c>
      <c r="Z27" t="str">
        <f>IF(ISBLANK(DatenKomponenten!Z27),"",DatenKomponenten!Z27)</f>
        <v>415,7 mg</v>
      </c>
      <c r="AA27" t="str">
        <f>IF(ISBLANK(DatenKomponenten!AA27),"",DatenKomponenten!AA27)</f>
        <v>3,8 g</v>
      </c>
      <c r="AB27" t="str">
        <f>IF(ISBLANK(DatenKomponenten!AB27),"",DatenKomponenten!AB27)</f>
        <v>1,2 mg</v>
      </c>
      <c r="AC27" t="str">
        <f>IF(ISBLANK(DatenKomponenten!AC27),"",DatenKomponenten!AC27)</f>
        <v>140,6 µg</v>
      </c>
      <c r="AD27" t="str">
        <f>IF(ISBLANK(DatenKomponenten!AD27),"",DatenKomponenten!AD27)</f>
        <v>30 µg</v>
      </c>
      <c r="AE27" t="str">
        <f>IF(ISBLANK(DatenKomponenten!AE27),"",DatenKomponenten!AE27)</f>
        <v>26,5 mg</v>
      </c>
      <c r="AF27" t="str">
        <f>IF(ISBLANK(DatenKomponenten!AF27),"",DatenKomponenten!AF27)</f>
        <v>22,9 mg</v>
      </c>
      <c r="AG27" t="str">
        <f>IF(ISBLANK(DatenKomponenten!AG27),"",DatenKomponenten!AG27)</f>
        <v>928,7 µg</v>
      </c>
      <c r="AH27" t="str">
        <f>IF(ISBLANK(DatenKomponenten!AH27),"",DatenKomponenten!AH27)</f>
        <v>3 µg</v>
      </c>
      <c r="AI27" t="str">
        <f>IF(ISBLANK(DatenKomponenten!AI27),"",DatenKomponenten!AI27)</f>
        <v>unbekannt</v>
      </c>
      <c r="AJ27" t="str">
        <f>IF(ISBLANK(DatenKomponenten!AJ27),"",DatenKomponenten!AJ27)</f>
        <v>unbekannt</v>
      </c>
      <c r="AK27" t="str">
        <f>IF(ISBLANK(DatenKomponenten!AK27),"",DatenKomponenten!AK27)</f>
        <v>unbekannt</v>
      </c>
      <c r="AL27" t="str">
        <f>IF(ISBLANK(DatenKomponenten!AL27),"",DatenKomponenten!AL27)</f>
        <v>unbekannt</v>
      </c>
      <c r="AM27" t="str">
        <f>IF(ISBLANK(DatenKomponenten!AM27),"",DatenKomponenten!AM27)</f>
        <v>unbekannt</v>
      </c>
      <c r="AN27" t="str">
        <f>IF(ISBLANK(DatenKomponenten!AN27),"",DatenKomponenten!AN27)</f>
        <v>unbekannt</v>
      </c>
      <c r="AO27" t="str">
        <f>IF(ISBLANK(DatenKomponenten!AO27),"",DatenKomponenten!AO27)</f>
        <v>unbekannt</v>
      </c>
      <c r="AP27" t="str">
        <f>IF(ISBLANK(DatenKomponenten!AP27),"",DatenKomponenten!AP27)</f>
        <v>unbekannt</v>
      </c>
      <c r="AQ27" t="str">
        <f>IF(ISBLANK(DatenKomponenten!AQ27),"",DatenKomponenten!AQ27)</f>
        <v>unbekannt</v>
      </c>
      <c r="AR27" t="str">
        <f>IF(ISBLANK(DatenKomponenten!AR27),"",DatenKomponenten!AR27)</f>
        <v>unbekannt</v>
      </c>
      <c r="AS27" t="str">
        <f>IF(ISBLANK(DatenKomponenten!AS27),"",DatenKomponenten!AS27)</f>
        <v>unbekannt</v>
      </c>
      <c r="AT27" t="str">
        <f>IF(ISBLANK(DatenKomponenten!AT27),"",DatenKomponenten!AT27)</f>
        <v>unbekannt</v>
      </c>
      <c r="AU27" t="str">
        <f>IF(ISBLANK(DatenKomponenten!AU27),"",DatenKomponenten!AU27)</f>
        <v>unbekannt</v>
      </c>
      <c r="AV27" t="str">
        <f>IF(ISBLANK(DatenKomponenten!AV27),"",DatenKomponenten!AV27)</f>
        <v>unbekannt</v>
      </c>
      <c r="AW27" t="str">
        <f>IF(ISBLANK(DatenKomponenten!AW27),"",DatenKomponenten!AW27)</f>
        <v>unbekannt</v>
      </c>
      <c r="AX27" t="str">
        <f>IF(ISBLANK(DatenKomponenten!AX27),"",DatenKomponenten!AX27)</f>
        <v>unbekannt</v>
      </c>
      <c r="AY27" t="str">
        <f>IF(ISBLANK(DatenKomponenten!AY27),"",DatenKomponenten!AY27)</f>
        <v>unbekannt</v>
      </c>
      <c r="AZ27" t="str">
        <f>IF(ISBLANK(DatenKomponenten!AZ27),"",DatenKomponenten!AZ27)</f>
        <v>unbekannt</v>
      </c>
    </row>
    <row r="28" spans="1:52" x14ac:dyDescent="0.2">
      <c r="A28">
        <f>IF(ISBLANK(DatenKomponenten!A28),"",DatenKomponenten!A28)</f>
        <v>42991</v>
      </c>
      <c r="B28" t="str">
        <f>IF(ISBLANK(DatenKomponenten!B28),"",DatenKomponenten!B28)</f>
        <v>Abendessen</v>
      </c>
      <c r="C28" t="str">
        <f>IF(ISBLANK(DatenKomponenten!C28),"",DatenKomponenten!C28)</f>
        <v>Käseplatte 60g</v>
      </c>
      <c r="D28" t="str">
        <f>IF(ISBLANK(DatenKomponenten!D28),"",DatenKomponenten!D28)</f>
        <v>mit Käsevariationen</v>
      </c>
      <c r="E28" t="str">
        <f>IF(ISBLANK(DatenKomponenten!E28),"",DatenKomponenten!E28)</f>
        <v>HLR0279</v>
      </c>
      <c r="F28" t="str">
        <f>IF(ISBLANK(DatenKomponenten!F28),"",DatenKomponenten!F28)</f>
        <v>1,000 Port.</v>
      </c>
      <c r="G28">
        <f>IF(ISBLANK(DatenKomponenten!G28),"",DatenKomponenten!G28)</f>
        <v>0.38</v>
      </c>
      <c r="H28">
        <f>IF(ISBLANK(DatenKomponenten!H28),"",DatenKomponenten!H28)</f>
        <v>80</v>
      </c>
      <c r="I28">
        <f>IF(ISBLANK(DatenKomponenten!I28),"",DatenKomponenten!I28)</f>
        <v>0</v>
      </c>
      <c r="J28" t="str">
        <f>IF(ISBLANK(DatenKomponenten!J28),"",DatenKomponenten!J28)</f>
        <v/>
      </c>
      <c r="K28" t="str">
        <f>IF(ISBLANK(DatenKomponenten!K28),"",DatenKomponenten!K28)</f>
        <v>g</v>
      </c>
      <c r="L28" t="str">
        <f>IF(ISBLANK(DatenKomponenten!L28),"",DatenKomponenten!L28)</f>
        <v/>
      </c>
      <c r="M28">
        <f>IF(ISBLANK(DatenKomponenten!M28),"",DatenKomponenten!M28)</f>
        <v>3</v>
      </c>
      <c r="N28" t="str">
        <f>IF(ISBLANK(DatenKomponenten!N28),"",DatenKomponenten!N28)</f>
        <v>222,8 kcal</v>
      </c>
      <c r="O28" t="str">
        <f>IF(ISBLANK(DatenKomponenten!O28),"",DatenKomponenten!O28)</f>
        <v>924,5 kJ</v>
      </c>
      <c r="P28" t="str">
        <f>IF(ISBLANK(DatenKomponenten!P28),"",DatenKomponenten!P28)</f>
        <v/>
      </c>
      <c r="Q28" t="str">
        <f>IF(ISBLANK(DatenKomponenten!Q28),"",DatenKomponenten!Q28)</f>
        <v>16 g</v>
      </c>
      <c r="R28" t="str">
        <f>IF(ISBLANK(DatenKomponenten!R28),"",DatenKomponenten!R28)</f>
        <v>17,6 g</v>
      </c>
      <c r="S28" t="str">
        <f>IF(ISBLANK(DatenKomponenten!S28),"",DatenKomponenten!S28)</f>
        <v>12,5 mg</v>
      </c>
      <c r="T28" t="str">
        <f>IF(ISBLANK(DatenKomponenten!T28),"",DatenKomponenten!T28)</f>
        <v>6,3 mg</v>
      </c>
      <c r="U28" t="str">
        <f>IF(ISBLANK(DatenKomponenten!U28),"",DatenKomponenten!U28)</f>
        <v>47,5 mg</v>
      </c>
      <c r="V28" t="str">
        <f>IF(ISBLANK(DatenKomponenten!V28),"",DatenKomponenten!V28)</f>
        <v>525,1 mg</v>
      </c>
      <c r="W28" t="str">
        <f>IF(ISBLANK(DatenKomponenten!W28),"",DatenKomponenten!W28)</f>
        <v>11,7 g</v>
      </c>
      <c r="X28" t="str">
        <f>IF(ISBLANK(DatenKomponenten!X28),"",DatenKomponenten!X28)</f>
        <v>4,8 g</v>
      </c>
      <c r="Y28" t="str">
        <f>IF(ISBLANK(DatenKomponenten!Y28),"",DatenKomponenten!Y28)</f>
        <v>67,9 mg</v>
      </c>
      <c r="Z28" t="str">
        <f>IF(ISBLANK(DatenKomponenten!Z28),"",DatenKomponenten!Z28)</f>
        <v>379 mg</v>
      </c>
      <c r="AA28" t="str">
        <f>IF(ISBLANK(DatenKomponenten!AA28),"",DatenKomponenten!AA28)</f>
        <v/>
      </c>
      <c r="AB28" t="str">
        <f>IF(ISBLANK(DatenKomponenten!AB28),"",DatenKomponenten!AB28)</f>
        <v>468,3 µg</v>
      </c>
      <c r="AC28" t="str">
        <f>IF(ISBLANK(DatenKomponenten!AC28),"",DatenKomponenten!AC28)</f>
        <v>19,5 µg</v>
      </c>
      <c r="AD28" t="str">
        <f>IF(ISBLANK(DatenKomponenten!AD28),"",DatenKomponenten!AD28)</f>
        <v>416,7 µg</v>
      </c>
      <c r="AE28" t="str">
        <f>IF(ISBLANK(DatenKomponenten!AE28),"",DatenKomponenten!AE28)</f>
        <v>653,3 mg</v>
      </c>
      <c r="AF28" t="str">
        <f>IF(ISBLANK(DatenKomponenten!AF28),"",DatenKomponenten!AF28)</f>
        <v>23,2 mg</v>
      </c>
      <c r="AG28" t="str">
        <f>IF(ISBLANK(DatenKomponenten!AG28),"",DatenKomponenten!AG28)</f>
        <v>153,8 µg</v>
      </c>
      <c r="AH28" t="str">
        <f>IF(ISBLANK(DatenKomponenten!AH28),"",DatenKomponenten!AH28)</f>
        <v>13,7 µg</v>
      </c>
      <c r="AI28" t="str">
        <f>IF(ISBLANK(DatenKomponenten!AI28),"",DatenKomponenten!AI28)</f>
        <v/>
      </c>
      <c r="AJ28" t="str">
        <f>IF(ISBLANK(DatenKomponenten!AJ28),"",DatenKomponenten!AJ28)</f>
        <v/>
      </c>
      <c r="AK28" t="str">
        <f>IF(ISBLANK(DatenKomponenten!AK28),"",DatenKomponenten!AK28)</f>
        <v/>
      </c>
      <c r="AL28" t="str">
        <f>IF(ISBLANK(DatenKomponenten!AL28),"",DatenKomponenten!AL28)</f>
        <v/>
      </c>
      <c r="AM28" t="str">
        <f>IF(ISBLANK(DatenKomponenten!AM28),"",DatenKomponenten!AM28)</f>
        <v/>
      </c>
      <c r="AN28" t="str">
        <f>IF(ISBLANK(DatenKomponenten!AN28),"",DatenKomponenten!AN28)</f>
        <v/>
      </c>
      <c r="AO28" t="str">
        <f>IF(ISBLANK(DatenKomponenten!AO28),"",DatenKomponenten!AO28)</f>
        <v/>
      </c>
      <c r="AP28" t="str">
        <f>IF(ISBLANK(DatenKomponenten!AP28),"",DatenKomponenten!AP28)</f>
        <v/>
      </c>
      <c r="AQ28" t="str">
        <f>IF(ISBLANK(DatenKomponenten!AQ28),"",DatenKomponenten!AQ28)</f>
        <v/>
      </c>
      <c r="AR28" t="str">
        <f>IF(ISBLANK(DatenKomponenten!AR28),"",DatenKomponenten!AR28)</f>
        <v/>
      </c>
      <c r="AS28" t="str">
        <f>IF(ISBLANK(DatenKomponenten!AS28),"",DatenKomponenten!AS28)</f>
        <v>unbekannt</v>
      </c>
      <c r="AT28" t="str">
        <f>IF(ISBLANK(DatenKomponenten!AT28),"",DatenKomponenten!AT28)</f>
        <v/>
      </c>
      <c r="AU28" t="str">
        <f>IF(ISBLANK(DatenKomponenten!AU28),"",DatenKomponenten!AU28)</f>
        <v/>
      </c>
      <c r="AV28" t="str">
        <f>IF(ISBLANK(DatenKomponenten!AV28),"",DatenKomponenten!AV28)</f>
        <v/>
      </c>
      <c r="AW28" t="str">
        <f>IF(ISBLANK(DatenKomponenten!AW28),"",DatenKomponenten!AW28)</f>
        <v/>
      </c>
      <c r="AX28" t="str">
        <f>IF(ISBLANK(DatenKomponenten!AX28),"",DatenKomponenten!AX28)</f>
        <v/>
      </c>
      <c r="AY28" t="str">
        <f>IF(ISBLANK(DatenKomponenten!AY28),"",DatenKomponenten!AY28)</f>
        <v/>
      </c>
      <c r="AZ28" t="str">
        <f>IF(ISBLANK(DatenKomponenten!AZ28),"",DatenKomponenten!AZ28)</f>
        <v>unbekannt</v>
      </c>
    </row>
    <row r="29" spans="1:52" x14ac:dyDescent="0.2">
      <c r="A29">
        <f>IF(ISBLANK(DatenKomponenten!A29),"",DatenKomponenten!A29)</f>
        <v>42991</v>
      </c>
      <c r="B29" t="str">
        <f>IF(ISBLANK(DatenKomponenten!B29),"",DatenKomponenten!B29)</f>
        <v>Abendessen</v>
      </c>
      <c r="C29" t="str">
        <f>IF(ISBLANK(DatenKomponenten!C29),"",DatenKomponenten!C29)</f>
        <v>Eier gekocht geschält</v>
      </c>
      <c r="D29" t="str">
        <f>IF(ISBLANK(DatenKomponenten!D29),"",DatenKomponenten!D29)</f>
        <v>und gekochtem Ei</v>
      </c>
      <c r="E29" t="str">
        <f>IF(ISBLANK(DatenKomponenten!E29),"",DatenKomponenten!E29)</f>
        <v>HLR0073</v>
      </c>
      <c r="F29" t="str">
        <f>IF(ISBLANK(DatenKomponenten!F29),"",DatenKomponenten!F29)</f>
        <v>1,000 Port.</v>
      </c>
      <c r="G29">
        <f>IF(ISBLANK(DatenKomponenten!G29),"",DatenKomponenten!G29)</f>
        <v>0.2</v>
      </c>
      <c r="H29">
        <f>IF(ISBLANK(DatenKomponenten!H29),"",DatenKomponenten!H29)</f>
        <v>80</v>
      </c>
      <c r="I29">
        <f>IF(ISBLANK(DatenKomponenten!I29),"",DatenKomponenten!I29)</f>
        <v>0</v>
      </c>
      <c r="J29" t="str">
        <f>IF(ISBLANK(DatenKomponenten!J29),"",DatenKomponenten!J29)</f>
        <v/>
      </c>
      <c r="K29" t="str">
        <f>IF(ISBLANK(DatenKomponenten!K29),"",DatenKomponenten!K29)</f>
        <v>c</v>
      </c>
      <c r="L29" t="str">
        <f>IF(ISBLANK(DatenKomponenten!L29),"",DatenKomponenten!L29)</f>
        <v/>
      </c>
      <c r="M29">
        <f>IF(ISBLANK(DatenKomponenten!M29),"",DatenKomponenten!M29)</f>
        <v>3</v>
      </c>
      <c r="N29" t="str">
        <f>IF(ISBLANK(DatenKomponenten!N29),"",DatenKomponenten!N29)</f>
        <v>145,2 kcal</v>
      </c>
      <c r="O29" t="str">
        <f>IF(ISBLANK(DatenKomponenten!O29),"",DatenKomponenten!O29)</f>
        <v>606,3 kJ</v>
      </c>
      <c r="P29" t="str">
        <f>IF(ISBLANK(DatenKomponenten!P29),"",DatenKomponenten!P29)</f>
        <v>0,1 BE</v>
      </c>
      <c r="Q29" t="str">
        <f>IF(ISBLANK(DatenKomponenten!Q29),"",DatenKomponenten!Q29)</f>
        <v>12,6 g</v>
      </c>
      <c r="R29" t="str">
        <f>IF(ISBLANK(DatenKomponenten!R29),"",DatenKomponenten!R29)</f>
        <v>9,9 g</v>
      </c>
      <c r="S29" t="str">
        <f>IF(ISBLANK(DatenKomponenten!S29),"",DatenKomponenten!S29)</f>
        <v>1,6 g</v>
      </c>
      <c r="T29" t="str">
        <f>IF(ISBLANK(DatenKomponenten!T29),"",DatenKomponenten!T29)</f>
        <v>5,3 mg</v>
      </c>
      <c r="U29" t="str">
        <f>IF(ISBLANK(DatenKomponenten!U29),"",DatenKomponenten!U29)</f>
        <v>419,8 mg</v>
      </c>
      <c r="V29" t="str">
        <f>IF(ISBLANK(DatenKomponenten!V29),"",DatenKomponenten!V29)</f>
        <v>1,6 g</v>
      </c>
      <c r="W29" t="str">
        <f>IF(ISBLANK(DatenKomponenten!W29),"",DatenKomponenten!W29)</f>
        <v>2,9 g</v>
      </c>
      <c r="X29" t="str">
        <f>IF(ISBLANK(DatenKomponenten!X29),"",DatenKomponenten!X29)</f>
        <v>4 g</v>
      </c>
      <c r="Y29" t="str">
        <f>IF(ISBLANK(DatenKomponenten!Y29),"",DatenKomponenten!Y29)</f>
        <v>148,4 mg</v>
      </c>
      <c r="Z29" t="str">
        <f>IF(ISBLANK(DatenKomponenten!Z29),"",DatenKomponenten!Z29)</f>
        <v>145,2 mg</v>
      </c>
      <c r="AA29" t="str">
        <f>IF(ISBLANK(DatenKomponenten!AA29),"",DatenKomponenten!AA29)</f>
        <v/>
      </c>
      <c r="AB29" t="str">
        <f>IF(ISBLANK(DatenKomponenten!AB29),"",DatenKomponenten!AB29)</f>
        <v>2,1 mg</v>
      </c>
      <c r="AC29" t="str">
        <f>IF(ISBLANK(DatenKomponenten!AC29),"",DatenKomponenten!AC29)</f>
        <v>84,8 µg</v>
      </c>
      <c r="AD29" t="str">
        <f>IF(ISBLANK(DatenKomponenten!AD29),"",DatenKomponenten!AD29)</f>
        <v/>
      </c>
      <c r="AE29" t="str">
        <f>IF(ISBLANK(DatenKomponenten!AE29),"",DatenKomponenten!AE29)</f>
        <v>50,9 mg</v>
      </c>
      <c r="AF29" t="str">
        <f>IF(ISBLANK(DatenKomponenten!AF29),"",DatenKomponenten!AF29)</f>
        <v>10,6 mg</v>
      </c>
      <c r="AG29" t="str">
        <f>IF(ISBLANK(DatenKomponenten!AG29),"",DatenKomponenten!AG29)</f>
        <v>1,8 mg</v>
      </c>
      <c r="AH29" t="str">
        <f>IF(ISBLANK(DatenKomponenten!AH29),"",DatenKomponenten!AH29)</f>
        <v>10 µg</v>
      </c>
      <c r="AI29" t="str">
        <f>IF(ISBLANK(DatenKomponenten!AI29),"",DatenKomponenten!AI29)</f>
        <v/>
      </c>
      <c r="AJ29" t="str">
        <f>IF(ISBLANK(DatenKomponenten!AJ29),"",DatenKomponenten!AJ29)</f>
        <v/>
      </c>
      <c r="AK29" t="str">
        <f>IF(ISBLANK(DatenKomponenten!AK29),"",DatenKomponenten!AK29)</f>
        <v/>
      </c>
      <c r="AL29" t="str">
        <f>IF(ISBLANK(DatenKomponenten!AL29),"",DatenKomponenten!AL29)</f>
        <v/>
      </c>
      <c r="AM29" t="str">
        <f>IF(ISBLANK(DatenKomponenten!AM29),"",DatenKomponenten!AM29)</f>
        <v/>
      </c>
      <c r="AN29" t="str">
        <f>IF(ISBLANK(DatenKomponenten!AN29),"",DatenKomponenten!AN29)</f>
        <v/>
      </c>
      <c r="AO29" t="str">
        <f>IF(ISBLANK(DatenKomponenten!AO29),"",DatenKomponenten!AO29)</f>
        <v/>
      </c>
      <c r="AP29" t="str">
        <f>IF(ISBLANK(DatenKomponenten!AP29),"",DatenKomponenten!AP29)</f>
        <v/>
      </c>
      <c r="AQ29" t="str">
        <f>IF(ISBLANK(DatenKomponenten!AQ29),"",DatenKomponenten!AQ29)</f>
        <v/>
      </c>
      <c r="AR29" t="str">
        <f>IF(ISBLANK(DatenKomponenten!AR29),"",DatenKomponenten!AR29)</f>
        <v/>
      </c>
      <c r="AS29" t="str">
        <f>IF(ISBLANK(DatenKomponenten!AS29),"",DatenKomponenten!AS29)</f>
        <v>unbekannt</v>
      </c>
      <c r="AT29" t="str">
        <f>IF(ISBLANK(DatenKomponenten!AT29),"",DatenKomponenten!AT29)</f>
        <v/>
      </c>
      <c r="AU29" t="str">
        <f>IF(ISBLANK(DatenKomponenten!AU29),"",DatenKomponenten!AU29)</f>
        <v/>
      </c>
      <c r="AV29" t="str">
        <f>IF(ISBLANK(DatenKomponenten!AV29),"",DatenKomponenten!AV29)</f>
        <v/>
      </c>
      <c r="AW29" t="str">
        <f>IF(ISBLANK(DatenKomponenten!AW29),"",DatenKomponenten!AW29)</f>
        <v/>
      </c>
      <c r="AX29" t="str">
        <f>IF(ISBLANK(DatenKomponenten!AX29),"",DatenKomponenten!AX29)</f>
        <v/>
      </c>
      <c r="AY29" t="str">
        <f>IF(ISBLANK(DatenKomponenten!AY29),"",DatenKomponenten!AY29)</f>
        <v/>
      </c>
      <c r="AZ29" t="str">
        <f>IF(ISBLANK(DatenKomponenten!AZ29),"",DatenKomponenten!AZ29)</f>
        <v>unbekannt</v>
      </c>
    </row>
    <row r="30" spans="1:52" x14ac:dyDescent="0.2">
      <c r="A30">
        <f>IF(ISBLANK(DatenKomponenten!A30),"",DatenKomponenten!A30)</f>
        <v>42991</v>
      </c>
      <c r="B30" t="str">
        <f>IF(ISBLANK(DatenKomponenten!B30),"",DatenKomponenten!B30)</f>
        <v>Frühstück</v>
      </c>
      <c r="C30" t="str">
        <f>IF(ISBLANK(DatenKomponenten!C30),"",DatenKomponenten!C30)</f>
        <v>Frühstück Standard Mittwoch KW2</v>
      </c>
      <c r="D30" t="str">
        <f>IF(ISBLANK(DatenKomponenten!D30),"",DatenKomponenten!D30)</f>
        <v/>
      </c>
      <c r="E30" t="str">
        <f>IF(ISBLANK(DatenKomponenten!E30),"",DatenKomponenten!E30)</f>
        <v>HLR0342</v>
      </c>
      <c r="F30" t="str">
        <f>IF(ISBLANK(DatenKomponenten!F30),"",DatenKomponenten!F30)</f>
        <v>1,000 Port.</v>
      </c>
      <c r="G30">
        <f>IF(ISBLANK(DatenKomponenten!G30),"",DatenKomponenten!G30)</f>
        <v>0.78</v>
      </c>
      <c r="H30">
        <f>IF(ISBLANK(DatenKomponenten!H30),"",DatenKomponenten!H30)</f>
        <v>80</v>
      </c>
      <c r="I30">
        <f>IF(ISBLANK(DatenKomponenten!I30),"",DatenKomponenten!I30)</f>
        <v>0</v>
      </c>
      <c r="J30" t="str">
        <f>IF(ISBLANK(DatenKomponenten!J30),"",DatenKomponenten!J30)</f>
        <v>34</v>
      </c>
      <c r="K30" t="str">
        <f>IF(ISBLANK(DatenKomponenten!K30),"",DatenKomponenten!K30)</f>
        <v>a, g, a1, a2</v>
      </c>
      <c r="L30" t="str">
        <f>IF(ISBLANK(DatenKomponenten!L30),"",DatenKomponenten!L30)</f>
        <v>35, 50</v>
      </c>
      <c r="M30">
        <f>IF(ISBLANK(DatenKomponenten!M30),"",DatenKomponenten!M30)</f>
        <v>0</v>
      </c>
      <c r="N30" t="str">
        <f>IF(ISBLANK(DatenKomponenten!N30),"",DatenKomponenten!N30)</f>
        <v>543,3 kcal</v>
      </c>
      <c r="O30" t="str">
        <f>IF(ISBLANK(DatenKomponenten!O30),"",DatenKomponenten!O30)</f>
        <v>2286,1 kJ</v>
      </c>
      <c r="P30" t="str">
        <f>IF(ISBLANK(DatenKomponenten!P30),"",DatenKomponenten!P30)</f>
        <v>6,9 BE</v>
      </c>
      <c r="Q30" t="str">
        <f>IF(ISBLANK(DatenKomponenten!Q30),"",DatenKomponenten!Q30)</f>
        <v>17,9 g</v>
      </c>
      <c r="R30" t="str">
        <f>IF(ISBLANK(DatenKomponenten!R30),"",DatenKomponenten!R30)</f>
        <v>18,8 g</v>
      </c>
      <c r="S30" t="str">
        <f>IF(ISBLANK(DatenKomponenten!S30),"",DatenKomponenten!S30)</f>
        <v>72,9 g</v>
      </c>
      <c r="T30" t="str">
        <f>IF(ISBLANK(DatenKomponenten!T30),"",DatenKomponenten!T30)</f>
        <v>37,9 mg</v>
      </c>
      <c r="U30" t="str">
        <f>IF(ISBLANK(DatenKomponenten!U30),"",DatenKomponenten!U30)</f>
        <v>46,2 mg</v>
      </c>
      <c r="V30" t="str">
        <f>IF(ISBLANK(DatenKomponenten!V30),"",DatenKomponenten!V30)</f>
        <v>2,8 g</v>
      </c>
      <c r="W30" t="str">
        <f>IF(ISBLANK(DatenKomponenten!W30),"",DatenKomponenten!W30)</f>
        <v>8,3 g</v>
      </c>
      <c r="X30" t="str">
        <f>IF(ISBLANK(DatenKomponenten!X30),"",DatenKomponenten!X30)</f>
        <v>6,9 g</v>
      </c>
      <c r="Y30" t="str">
        <f>IF(ISBLANK(DatenKomponenten!Y30),"",DatenKomponenten!Y30)</f>
        <v>359,5 mg</v>
      </c>
      <c r="Z30" t="str">
        <f>IF(ISBLANK(DatenKomponenten!Z30),"",DatenKomponenten!Z30)</f>
        <v>1,2 g</v>
      </c>
      <c r="AA30" t="str">
        <f>IF(ISBLANK(DatenKomponenten!AA30),"",DatenKomponenten!AA30)</f>
        <v>7,6 g</v>
      </c>
      <c r="AB30" t="str">
        <f>IF(ISBLANK(DatenKomponenten!AB30),"",DatenKomponenten!AB30)</f>
        <v>1,8 mg</v>
      </c>
      <c r="AC30" t="str">
        <f>IF(ISBLANK(DatenKomponenten!AC30),"",DatenKomponenten!AC30)</f>
        <v>244,5 µg</v>
      </c>
      <c r="AD30" t="str">
        <f>IF(ISBLANK(DatenKomponenten!AD30),"",DatenKomponenten!AD30)</f>
        <v>1,5 mg</v>
      </c>
      <c r="AE30" t="str">
        <f>IF(ISBLANK(DatenKomponenten!AE30),"",DatenKomponenten!AE30)</f>
        <v>258,7 mg</v>
      </c>
      <c r="AF30" t="str">
        <f>IF(ISBLANK(DatenKomponenten!AF30),"",DatenKomponenten!AF30)</f>
        <v>50,7 mg</v>
      </c>
      <c r="AG30" t="str">
        <f>IF(ISBLANK(DatenKomponenten!AG30),"",DatenKomponenten!AG30)</f>
        <v>2,9 mg</v>
      </c>
      <c r="AH30" t="str">
        <f>IF(ISBLANK(DatenKomponenten!AH30),"",DatenKomponenten!AH30)</f>
        <v>5,8 µg</v>
      </c>
      <c r="AI30" t="str">
        <f>IF(ISBLANK(DatenKomponenten!AI30),"",DatenKomponenten!AI30)</f>
        <v/>
      </c>
      <c r="AJ30" t="str">
        <f>IF(ISBLANK(DatenKomponenten!AJ30),"",DatenKomponenten!AJ30)</f>
        <v/>
      </c>
      <c r="AK30" t="str">
        <f>IF(ISBLANK(DatenKomponenten!AK30),"",DatenKomponenten!AK30)</f>
        <v/>
      </c>
      <c r="AL30" t="str">
        <f>IF(ISBLANK(DatenKomponenten!AL30),"",DatenKomponenten!AL30)</f>
        <v/>
      </c>
      <c r="AM30" t="str">
        <f>IF(ISBLANK(DatenKomponenten!AM30),"",DatenKomponenten!AM30)</f>
        <v/>
      </c>
      <c r="AN30" t="str">
        <f>IF(ISBLANK(DatenKomponenten!AN30),"",DatenKomponenten!AN30)</f>
        <v/>
      </c>
      <c r="AO30" t="str">
        <f>IF(ISBLANK(DatenKomponenten!AO30),"",DatenKomponenten!AO30)</f>
        <v/>
      </c>
      <c r="AP30" t="str">
        <f>IF(ISBLANK(DatenKomponenten!AP30),"",DatenKomponenten!AP30)</f>
        <v/>
      </c>
      <c r="AQ30" t="str">
        <f>IF(ISBLANK(DatenKomponenten!AQ30),"",DatenKomponenten!AQ30)</f>
        <v/>
      </c>
      <c r="AR30" t="str">
        <f>IF(ISBLANK(DatenKomponenten!AR30),"",DatenKomponenten!AR30)</f>
        <v/>
      </c>
      <c r="AS30" t="str">
        <f>IF(ISBLANK(DatenKomponenten!AS30),"",DatenKomponenten!AS30)</f>
        <v>unbekannt</v>
      </c>
      <c r="AT30" t="str">
        <f>IF(ISBLANK(DatenKomponenten!AT30),"",DatenKomponenten!AT30)</f>
        <v/>
      </c>
      <c r="AU30" t="str">
        <f>IF(ISBLANK(DatenKomponenten!AU30),"",DatenKomponenten!AU30)</f>
        <v/>
      </c>
      <c r="AV30" t="str">
        <f>IF(ISBLANK(DatenKomponenten!AV30),"",DatenKomponenten!AV30)</f>
        <v/>
      </c>
      <c r="AW30" t="str">
        <f>IF(ISBLANK(DatenKomponenten!AW30),"",DatenKomponenten!AW30)</f>
        <v/>
      </c>
      <c r="AX30" t="str">
        <f>IF(ISBLANK(DatenKomponenten!AX30),"",DatenKomponenten!AX30)</f>
        <v/>
      </c>
      <c r="AY30" t="str">
        <f>IF(ISBLANK(DatenKomponenten!AY30),"",DatenKomponenten!AY30)</f>
        <v/>
      </c>
      <c r="AZ30" t="str">
        <f>IF(ISBLANK(DatenKomponenten!AZ30),"",DatenKomponenten!AZ30)</f>
        <v>unbekannt</v>
      </c>
    </row>
    <row r="31" spans="1:52" x14ac:dyDescent="0.2">
      <c r="A31">
        <f>IF(ISBLANK(DatenKomponenten!A31),"",DatenKomponenten!A31)</f>
        <v>42991</v>
      </c>
      <c r="B31" t="str">
        <f>IF(ISBLANK(DatenKomponenten!B31),"",DatenKomponenten!B31)</f>
        <v>Mittagessen</v>
      </c>
      <c r="C31" t="str">
        <f>IF(ISBLANK(DatenKomponenten!C31),"",DatenKomponenten!C31)</f>
        <v>Spinat in Rahm 200g</v>
      </c>
      <c r="D31" t="str">
        <f>IF(ISBLANK(DatenKomponenten!D31),"",DatenKomponenten!D31)</f>
        <v>Rahmspinat</v>
      </c>
      <c r="E31" t="str">
        <f>IF(ISBLANK(DatenKomponenten!E31),"",DatenKomponenten!E31)</f>
        <v>HLR0080</v>
      </c>
      <c r="F31" t="str">
        <f>IF(ISBLANK(DatenKomponenten!F31),"",DatenKomponenten!F31)</f>
        <v>1,000 Port.</v>
      </c>
      <c r="G31">
        <f>IF(ISBLANK(DatenKomponenten!G31),"",DatenKomponenten!G31)</f>
        <v>0.25</v>
      </c>
      <c r="H31">
        <f>IF(ISBLANK(DatenKomponenten!H31),"",DatenKomponenten!H31)</f>
        <v>70</v>
      </c>
      <c r="I31">
        <f>IF(ISBLANK(DatenKomponenten!I31),"",DatenKomponenten!I31)</f>
        <v>0</v>
      </c>
      <c r="J31" t="str">
        <f>IF(ISBLANK(DatenKomponenten!J31),"",DatenKomponenten!J31)</f>
        <v>4</v>
      </c>
      <c r="K31" t="str">
        <f>IF(ISBLANK(DatenKomponenten!K31),"",DatenKomponenten!K31)</f>
        <v>a, g, i, a1</v>
      </c>
      <c r="L31" t="str">
        <f>IF(ISBLANK(DatenKomponenten!L31),"",DatenKomponenten!L31)</f>
        <v/>
      </c>
      <c r="M31">
        <f>IF(ISBLANK(DatenKomponenten!M31),"",DatenKomponenten!M31)</f>
        <v>3</v>
      </c>
      <c r="N31" t="str">
        <f>IF(ISBLANK(DatenKomponenten!N31),"",DatenKomponenten!N31)</f>
        <v>106,2 kcal</v>
      </c>
      <c r="O31" t="str">
        <f>IF(ISBLANK(DatenKomponenten!O31),"",DatenKomponenten!O31)</f>
        <v>441 kJ</v>
      </c>
      <c r="P31" t="str">
        <f>IF(ISBLANK(DatenKomponenten!P31),"",DatenKomponenten!P31)</f>
        <v>0,4 BE</v>
      </c>
      <c r="Q31" t="str">
        <f>IF(ISBLANK(DatenKomponenten!Q31),"",DatenKomponenten!Q31)</f>
        <v>5,9 g</v>
      </c>
      <c r="R31" t="str">
        <f>IF(ISBLANK(DatenKomponenten!R31),"",DatenKomponenten!R31)</f>
        <v>6,2 g</v>
      </c>
      <c r="S31" t="str">
        <f>IF(ISBLANK(DatenKomponenten!S31),"",DatenKomponenten!S31)</f>
        <v>5,6 g</v>
      </c>
      <c r="T31" t="str">
        <f>IF(ISBLANK(DatenKomponenten!T31),"",DatenKomponenten!T31)</f>
        <v>98,4 mg</v>
      </c>
      <c r="U31" t="str">
        <f>IF(ISBLANK(DatenKomponenten!U31),"",DatenKomponenten!U31)</f>
        <v>8,2 mg</v>
      </c>
      <c r="V31" t="str">
        <f>IF(ISBLANK(DatenKomponenten!V31),"",DatenKomponenten!V31)</f>
        <v>1 g</v>
      </c>
      <c r="W31" t="str">
        <f>IF(ISBLANK(DatenKomponenten!W31),"",DatenKomponenten!W31)</f>
        <v>3,5 g</v>
      </c>
      <c r="X31" t="str">
        <f>IF(ISBLANK(DatenKomponenten!X31),"",DatenKomponenten!X31)</f>
        <v>1,9 g</v>
      </c>
      <c r="Y31" t="str">
        <f>IF(ISBLANK(DatenKomponenten!Y31),"",DatenKomponenten!Y31)</f>
        <v>738 mg</v>
      </c>
      <c r="Z31" t="str">
        <f>IF(ISBLANK(DatenKomponenten!Z31),"",DatenKomponenten!Z31)</f>
        <v>1,2 g</v>
      </c>
      <c r="AA31" t="str">
        <f>IF(ISBLANK(DatenKomponenten!AA31),"",DatenKomponenten!AA31)</f>
        <v>3 g</v>
      </c>
      <c r="AB31" t="str">
        <f>IF(ISBLANK(DatenKomponenten!AB31),"",DatenKomponenten!AB31)</f>
        <v>2,3 mg</v>
      </c>
      <c r="AC31" t="str">
        <f>IF(ISBLANK(DatenKomponenten!AC31),"",DatenKomponenten!AC31)</f>
        <v>121 µg</v>
      </c>
      <c r="AD31" t="str">
        <f>IF(ISBLANK(DatenKomponenten!AD31),"",DatenKomponenten!AD31)</f>
        <v>30,7 mg</v>
      </c>
      <c r="AE31" t="str">
        <f>IF(ISBLANK(DatenKomponenten!AE31),"",DatenKomponenten!AE31)</f>
        <v>222,9 mg</v>
      </c>
      <c r="AF31" t="str">
        <f>IF(ISBLANK(DatenKomponenten!AF31),"",DatenKomponenten!AF31)</f>
        <v>85 mg</v>
      </c>
      <c r="AG31" t="str">
        <f>IF(ISBLANK(DatenKomponenten!AG31),"",DatenKomponenten!AG31)</f>
        <v>4,9 mg</v>
      </c>
      <c r="AH31" t="str">
        <f>IF(ISBLANK(DatenKomponenten!AH31),"",DatenKomponenten!AH31)</f>
        <v>25,2 µg</v>
      </c>
      <c r="AI31" t="str">
        <f>IF(ISBLANK(DatenKomponenten!AI31),"",DatenKomponenten!AI31)</f>
        <v>unbekannt</v>
      </c>
      <c r="AJ31" t="str">
        <f>IF(ISBLANK(DatenKomponenten!AJ31),"",DatenKomponenten!AJ31)</f>
        <v>unbekannt</v>
      </c>
      <c r="AK31" t="str">
        <f>IF(ISBLANK(DatenKomponenten!AK31),"",DatenKomponenten!AK31)</f>
        <v>unbekannt</v>
      </c>
      <c r="AL31" t="str">
        <f>IF(ISBLANK(DatenKomponenten!AL31),"",DatenKomponenten!AL31)</f>
        <v>X</v>
      </c>
      <c r="AM31" t="str">
        <f>IF(ISBLANK(DatenKomponenten!AM31),"",DatenKomponenten!AM31)</f>
        <v>unbekannt</v>
      </c>
      <c r="AN31" t="str">
        <f>IF(ISBLANK(DatenKomponenten!AN31),"",DatenKomponenten!AN31)</f>
        <v>unbekannt</v>
      </c>
      <c r="AO31" t="str">
        <f>IF(ISBLANK(DatenKomponenten!AO31),"",DatenKomponenten!AO31)</f>
        <v>unbekannt</v>
      </c>
      <c r="AP31" t="str">
        <f>IF(ISBLANK(DatenKomponenten!AP31),"",DatenKomponenten!AP31)</f>
        <v>unbekannt</v>
      </c>
      <c r="AQ31" t="str">
        <f>IF(ISBLANK(DatenKomponenten!AQ31),"",DatenKomponenten!AQ31)</f>
        <v>unbekannt</v>
      </c>
      <c r="AR31" t="str">
        <f>IF(ISBLANK(DatenKomponenten!AR31),"",DatenKomponenten!AR31)</f>
        <v>unbekannt</v>
      </c>
      <c r="AS31" t="str">
        <f>IF(ISBLANK(DatenKomponenten!AS31),"",DatenKomponenten!AS31)</f>
        <v>unbekannt</v>
      </c>
      <c r="AT31" t="str">
        <f>IF(ISBLANK(DatenKomponenten!AT31),"",DatenKomponenten!AT31)</f>
        <v>unbekannt</v>
      </c>
      <c r="AU31" t="str">
        <f>IF(ISBLANK(DatenKomponenten!AU31),"",DatenKomponenten!AU31)</f>
        <v>unbekannt</v>
      </c>
      <c r="AV31" t="str">
        <f>IF(ISBLANK(DatenKomponenten!AV31),"",DatenKomponenten!AV31)</f>
        <v>unbekannt</v>
      </c>
      <c r="AW31" t="str">
        <f>IF(ISBLANK(DatenKomponenten!AW31),"",DatenKomponenten!AW31)</f>
        <v>unbekannt</v>
      </c>
      <c r="AX31" t="str">
        <f>IF(ISBLANK(DatenKomponenten!AX31),"",DatenKomponenten!AX31)</f>
        <v>unbekannt</v>
      </c>
      <c r="AY31" t="str">
        <f>IF(ISBLANK(DatenKomponenten!AY31),"",DatenKomponenten!AY31)</f>
        <v>unbekannt</v>
      </c>
      <c r="AZ31" t="str">
        <f>IF(ISBLANK(DatenKomponenten!AZ31),"",DatenKomponenten!AZ31)</f>
        <v>unbekannt</v>
      </c>
    </row>
    <row r="32" spans="1:52" x14ac:dyDescent="0.2">
      <c r="A32">
        <f>IF(ISBLANK(DatenKomponenten!A32),"",DatenKomponenten!A32)</f>
        <v>42991</v>
      </c>
      <c r="B32" t="str">
        <f>IF(ISBLANK(DatenKomponenten!B32),"",DatenKomponenten!B32)</f>
        <v>Mittagessen</v>
      </c>
      <c r="C32" t="str">
        <f>IF(ISBLANK(DatenKomponenten!C32),"",DatenKomponenten!C32)</f>
        <v>Rühreier</v>
      </c>
      <c r="D32" t="str">
        <f>IF(ISBLANK(DatenKomponenten!D32),"",DatenKomponenten!D32)</f>
        <v>mit Rührei</v>
      </c>
      <c r="E32" t="str">
        <f>IF(ISBLANK(DatenKomponenten!E32),"",DatenKomponenten!E32)</f>
        <v>HLR0078</v>
      </c>
      <c r="F32" t="str">
        <f>IF(ISBLANK(DatenKomponenten!F32),"",DatenKomponenten!F32)</f>
        <v>1,000 Port.</v>
      </c>
      <c r="G32">
        <f>IF(ISBLANK(DatenKomponenten!G32),"",DatenKomponenten!G32)</f>
        <v>0.22</v>
      </c>
      <c r="H32">
        <f>IF(ISBLANK(DatenKomponenten!H32),"",DatenKomponenten!H32)</f>
        <v>70</v>
      </c>
      <c r="I32">
        <f>IF(ISBLANK(DatenKomponenten!I32),"",DatenKomponenten!I32)</f>
        <v>0</v>
      </c>
      <c r="J32" t="str">
        <f>IF(ISBLANK(DatenKomponenten!J32),"",DatenKomponenten!J32)</f>
        <v/>
      </c>
      <c r="K32" t="str">
        <f>IF(ISBLANK(DatenKomponenten!K32),"",DatenKomponenten!K32)</f>
        <v>c, g, i</v>
      </c>
      <c r="L32" t="str">
        <f>IF(ISBLANK(DatenKomponenten!L32),"",DatenKomponenten!L32)</f>
        <v/>
      </c>
      <c r="M32">
        <f>IF(ISBLANK(DatenKomponenten!M32),"",DatenKomponenten!M32)</f>
        <v>3</v>
      </c>
      <c r="N32" t="str">
        <f>IF(ISBLANK(DatenKomponenten!N32),"",DatenKomponenten!N32)</f>
        <v>156,8 kcal</v>
      </c>
      <c r="O32" t="str">
        <f>IF(ISBLANK(DatenKomponenten!O32),"",DatenKomponenten!O32)</f>
        <v>650,2 kJ</v>
      </c>
      <c r="P32" t="str">
        <f>IF(ISBLANK(DatenKomponenten!P32),"",DatenKomponenten!P32)</f>
        <v>0,1 BE</v>
      </c>
      <c r="Q32" t="str">
        <f>IF(ISBLANK(DatenKomponenten!Q32),"",DatenKomponenten!Q32)</f>
        <v>7,8 g</v>
      </c>
      <c r="R32" t="str">
        <f>IF(ISBLANK(DatenKomponenten!R32),"",DatenKomponenten!R32)</f>
        <v>13,9 g</v>
      </c>
      <c r="S32" t="str">
        <f>IF(ISBLANK(DatenKomponenten!S32),"",DatenKomponenten!S32)</f>
        <v>932 mg</v>
      </c>
      <c r="T32" t="str">
        <f>IF(ISBLANK(DatenKomponenten!T32),"",DatenKomponenten!T32)</f>
        <v>3,8 mg</v>
      </c>
      <c r="U32" t="str">
        <f>IF(ISBLANK(DatenKomponenten!U32),"",DatenKomponenten!U32)</f>
        <v>293,5 mg</v>
      </c>
      <c r="V32" t="str">
        <f>IF(ISBLANK(DatenKomponenten!V32),"",DatenKomponenten!V32)</f>
        <v>1,2 g</v>
      </c>
      <c r="W32" t="str">
        <f>IF(ISBLANK(DatenKomponenten!W32),"",DatenKomponenten!W32)</f>
        <v>4 g</v>
      </c>
      <c r="X32" t="str">
        <f>IF(ISBLANK(DatenKomponenten!X32),"",DatenKomponenten!X32)</f>
        <v>3,9 g</v>
      </c>
      <c r="Y32" t="str">
        <f>IF(ISBLANK(DatenKomponenten!Y32),"",DatenKomponenten!Y32)</f>
        <v>106 mg</v>
      </c>
      <c r="Z32" t="str">
        <f>IF(ISBLANK(DatenKomponenten!Z32),"",DatenKomponenten!Z32)</f>
        <v>358 mg</v>
      </c>
      <c r="AA32" t="str">
        <f>IF(ISBLANK(DatenKomponenten!AA32),"",DatenKomponenten!AA32)</f>
        <v>727 mg</v>
      </c>
      <c r="AB32" t="str">
        <f>IF(ISBLANK(DatenKomponenten!AB32),"",DatenKomponenten!AB32)</f>
        <v>1,4 mg</v>
      </c>
      <c r="AC32" t="str">
        <f>IF(ISBLANK(DatenKomponenten!AC32),"",DatenKomponenten!AC32)</f>
        <v>70,8 µg</v>
      </c>
      <c r="AD32" t="str">
        <f>IF(ISBLANK(DatenKomponenten!AD32),"",DatenKomponenten!AD32)</f>
        <v>153,9 µg</v>
      </c>
      <c r="AE32" t="str">
        <f>IF(ISBLANK(DatenKomponenten!AE32),"",DatenKomponenten!AE32)</f>
        <v>39,9 mg</v>
      </c>
      <c r="AF32" t="str">
        <f>IF(ISBLANK(DatenKomponenten!AF32),"",DatenKomponenten!AF32)</f>
        <v>9,4 mg</v>
      </c>
      <c r="AG32" t="str">
        <f>IF(ISBLANK(DatenKomponenten!AG32),"",DatenKomponenten!AG32)</f>
        <v>1,4 mg</v>
      </c>
      <c r="AH32" t="str">
        <f>IF(ISBLANK(DatenKomponenten!AH32),"",DatenKomponenten!AH32)</f>
        <v>23,3 µg</v>
      </c>
      <c r="AI32" t="str">
        <f>IF(ISBLANK(DatenKomponenten!AI32),"",DatenKomponenten!AI32)</f>
        <v/>
      </c>
      <c r="AJ32" t="str">
        <f>IF(ISBLANK(DatenKomponenten!AJ32),"",DatenKomponenten!AJ32)</f>
        <v/>
      </c>
      <c r="AK32" t="str">
        <f>IF(ISBLANK(DatenKomponenten!AK32),"",DatenKomponenten!AK32)</f>
        <v/>
      </c>
      <c r="AL32" t="str">
        <f>IF(ISBLANK(DatenKomponenten!AL32),"",DatenKomponenten!AL32)</f>
        <v/>
      </c>
      <c r="AM32" t="str">
        <f>IF(ISBLANK(DatenKomponenten!AM32),"",DatenKomponenten!AM32)</f>
        <v/>
      </c>
      <c r="AN32" t="str">
        <f>IF(ISBLANK(DatenKomponenten!AN32),"",DatenKomponenten!AN32)</f>
        <v/>
      </c>
      <c r="AO32" t="str">
        <f>IF(ISBLANK(DatenKomponenten!AO32),"",DatenKomponenten!AO32)</f>
        <v/>
      </c>
      <c r="AP32" t="str">
        <f>IF(ISBLANK(DatenKomponenten!AP32),"",DatenKomponenten!AP32)</f>
        <v/>
      </c>
      <c r="AQ32" t="str">
        <f>IF(ISBLANK(DatenKomponenten!AQ32),"",DatenKomponenten!AQ32)</f>
        <v/>
      </c>
      <c r="AR32" t="str">
        <f>IF(ISBLANK(DatenKomponenten!AR32),"",DatenKomponenten!AR32)</f>
        <v/>
      </c>
      <c r="AS32" t="str">
        <f>IF(ISBLANK(DatenKomponenten!AS32),"",DatenKomponenten!AS32)</f>
        <v>unbekannt</v>
      </c>
      <c r="AT32" t="str">
        <f>IF(ISBLANK(DatenKomponenten!AT32),"",DatenKomponenten!AT32)</f>
        <v/>
      </c>
      <c r="AU32" t="str">
        <f>IF(ISBLANK(DatenKomponenten!AU32),"",DatenKomponenten!AU32)</f>
        <v/>
      </c>
      <c r="AV32" t="str">
        <f>IF(ISBLANK(DatenKomponenten!AV32),"",DatenKomponenten!AV32)</f>
        <v/>
      </c>
      <c r="AW32" t="str">
        <f>IF(ISBLANK(DatenKomponenten!AW32),"",DatenKomponenten!AW32)</f>
        <v/>
      </c>
      <c r="AX32" t="str">
        <f>IF(ISBLANK(DatenKomponenten!AX32),"",DatenKomponenten!AX32)</f>
        <v/>
      </c>
      <c r="AY32" t="str">
        <f>IF(ISBLANK(DatenKomponenten!AY32),"",DatenKomponenten!AY32)</f>
        <v/>
      </c>
      <c r="AZ32" t="str">
        <f>IF(ISBLANK(DatenKomponenten!AZ32),"",DatenKomponenten!AZ32)</f>
        <v>unbekannt</v>
      </c>
    </row>
    <row r="33" spans="1:52" x14ac:dyDescent="0.2">
      <c r="A33">
        <f>IF(ISBLANK(DatenKomponenten!A33),"",DatenKomponenten!A33)</f>
        <v>42991</v>
      </c>
      <c r="B33" t="str">
        <f>IF(ISBLANK(DatenKomponenten!B33),"",DatenKomponenten!B33)</f>
        <v>Mittagessen</v>
      </c>
      <c r="C33" t="str">
        <f>IF(ISBLANK(DatenKomponenten!C33),"",DatenKomponenten!C33)</f>
        <v>Salzkartoffeln</v>
      </c>
      <c r="D33" t="str">
        <f>IF(ISBLANK(DatenKomponenten!D33),"",DatenKomponenten!D33)</f>
        <v>und Kartoffeln</v>
      </c>
      <c r="E33" t="str">
        <f>IF(ISBLANK(DatenKomponenten!E33),"",DatenKomponenten!E33)</f>
        <v>HLR0014</v>
      </c>
      <c r="F33" t="str">
        <f>IF(ISBLANK(DatenKomponenten!F33),"",DatenKomponenten!F33)</f>
        <v>1,000 Port.</v>
      </c>
      <c r="G33">
        <f>IF(ISBLANK(DatenKomponenten!G33),"",DatenKomponenten!G33)</f>
        <v>0.21</v>
      </c>
      <c r="H33">
        <f>IF(ISBLANK(DatenKomponenten!H33),"",DatenKomponenten!H33)</f>
        <v>70</v>
      </c>
      <c r="I33">
        <f>IF(ISBLANK(DatenKomponenten!I33),"",DatenKomponenten!I33)</f>
        <v>0</v>
      </c>
      <c r="J33" t="str">
        <f>IF(ISBLANK(DatenKomponenten!J33),"",DatenKomponenten!J33)</f>
        <v/>
      </c>
      <c r="K33" t="str">
        <f>IF(ISBLANK(DatenKomponenten!K33),"",DatenKomponenten!K33)</f>
        <v/>
      </c>
      <c r="L33" t="str">
        <f>IF(ISBLANK(DatenKomponenten!L33),"",DatenKomponenten!L33)</f>
        <v/>
      </c>
      <c r="M33">
        <f>IF(ISBLANK(DatenKomponenten!M33),"",DatenKomponenten!M33)</f>
        <v>3</v>
      </c>
      <c r="N33" t="str">
        <f>IF(ISBLANK(DatenKomponenten!N33),"",DatenKomponenten!N33)</f>
        <v>118,3 kcal</v>
      </c>
      <c r="O33" t="str">
        <f>IF(ISBLANK(DatenKomponenten!O33),"",DatenKomponenten!O33)</f>
        <v>496,7 kJ</v>
      </c>
      <c r="P33" t="str">
        <f>IF(ISBLANK(DatenKomponenten!P33),"",DatenKomponenten!P33)</f>
        <v>2,2 BE</v>
      </c>
      <c r="Q33" t="str">
        <f>IF(ISBLANK(DatenKomponenten!Q33),"",DatenKomponenten!Q33)</f>
        <v>3,3 g</v>
      </c>
      <c r="R33" t="str">
        <f>IF(ISBLANK(DatenKomponenten!R33),"",DatenKomponenten!R33)</f>
        <v>166,7 mg</v>
      </c>
      <c r="S33" t="str">
        <f>IF(ISBLANK(DatenKomponenten!S33),"",DatenKomponenten!S33)</f>
        <v>24,7 g</v>
      </c>
      <c r="T33" t="str">
        <f>IF(ISBLANK(DatenKomponenten!T33),"",DatenKomponenten!T33)</f>
        <v>26,7 mg</v>
      </c>
      <c r="U33" t="str">
        <f>IF(ISBLANK(DatenKomponenten!U33),"",DatenKomponenten!U33)</f>
        <v/>
      </c>
      <c r="V33" t="str">
        <f>IF(ISBLANK(DatenKomponenten!V33),"",DatenKomponenten!V33)</f>
        <v>13,3 mg</v>
      </c>
      <c r="W33" t="str">
        <f>IF(ISBLANK(DatenKomponenten!W33),"",DatenKomponenten!W33)</f>
        <v>33,3 mg</v>
      </c>
      <c r="X33" t="str">
        <f>IF(ISBLANK(DatenKomponenten!X33),"",DatenKomponenten!X33)</f>
        <v/>
      </c>
      <c r="Y33" t="str">
        <f>IF(ISBLANK(DatenKomponenten!Y33),"",DatenKomponenten!Y33)</f>
        <v>635 mg</v>
      </c>
      <c r="Z33" t="str">
        <f>IF(ISBLANK(DatenKomponenten!Z33),"",DatenKomponenten!Z33)</f>
        <v>330,8 mg</v>
      </c>
      <c r="AA33" t="str">
        <f>IF(ISBLANK(DatenKomponenten!AA33),"",DatenKomponenten!AA33)</f>
        <v>3,7 g</v>
      </c>
      <c r="AB33" t="str">
        <f>IF(ISBLANK(DatenKomponenten!AB33),"",DatenKomponenten!AB33)</f>
        <v>88,3 µg</v>
      </c>
      <c r="AC33" t="str">
        <f>IF(ISBLANK(DatenKomponenten!AC33),"",DatenKomponenten!AC33)</f>
        <v>130 µg</v>
      </c>
      <c r="AD33" t="str">
        <f>IF(ISBLANK(DatenKomponenten!AD33),"",DatenKomponenten!AD33)</f>
        <v>31,3 mg</v>
      </c>
      <c r="AE33" t="str">
        <f>IF(ISBLANK(DatenKomponenten!AE33),"",DatenKomponenten!AE33)</f>
        <v>27,5 mg</v>
      </c>
      <c r="AF33" t="str">
        <f>IF(ISBLANK(DatenKomponenten!AF33),"",DatenKomponenten!AF33)</f>
        <v>39,8 mg</v>
      </c>
      <c r="AG33" t="str">
        <f>IF(ISBLANK(DatenKomponenten!AG33),"",DatenKomponenten!AG33)</f>
        <v>1,5 mg</v>
      </c>
      <c r="AH33" t="str">
        <f>IF(ISBLANK(DatenKomponenten!AH33),"",DatenKomponenten!AH33)</f>
        <v>32,5 µg</v>
      </c>
      <c r="AI33" t="str">
        <f>IF(ISBLANK(DatenKomponenten!AI33),"",DatenKomponenten!AI33)</f>
        <v>unbekannt</v>
      </c>
      <c r="AJ33" t="str">
        <f>IF(ISBLANK(DatenKomponenten!AJ33),"",DatenKomponenten!AJ33)</f>
        <v>unbekannt</v>
      </c>
      <c r="AK33" t="str">
        <f>IF(ISBLANK(DatenKomponenten!AK33),"",DatenKomponenten!AK33)</f>
        <v>unbekannt</v>
      </c>
      <c r="AL33" t="str">
        <f>IF(ISBLANK(DatenKomponenten!AL33),"",DatenKomponenten!AL33)</f>
        <v>unbekannt</v>
      </c>
      <c r="AM33" t="str">
        <f>IF(ISBLANK(DatenKomponenten!AM33),"",DatenKomponenten!AM33)</f>
        <v>unbekannt</v>
      </c>
      <c r="AN33" t="str">
        <f>IF(ISBLANK(DatenKomponenten!AN33),"",DatenKomponenten!AN33)</f>
        <v>unbekannt</v>
      </c>
      <c r="AO33" t="str">
        <f>IF(ISBLANK(DatenKomponenten!AO33),"",DatenKomponenten!AO33)</f>
        <v>unbekannt</v>
      </c>
      <c r="AP33" t="str">
        <f>IF(ISBLANK(DatenKomponenten!AP33),"",DatenKomponenten!AP33)</f>
        <v>unbekannt</v>
      </c>
      <c r="AQ33" t="str">
        <f>IF(ISBLANK(DatenKomponenten!AQ33),"",DatenKomponenten!AQ33)</f>
        <v>unbekannt</v>
      </c>
      <c r="AR33" t="str">
        <f>IF(ISBLANK(DatenKomponenten!AR33),"",DatenKomponenten!AR33)</f>
        <v>unbekannt</v>
      </c>
      <c r="AS33" t="str">
        <f>IF(ISBLANK(DatenKomponenten!AS33),"",DatenKomponenten!AS33)</f>
        <v>unbekannt</v>
      </c>
      <c r="AT33" t="str">
        <f>IF(ISBLANK(DatenKomponenten!AT33),"",DatenKomponenten!AT33)</f>
        <v>unbekannt</v>
      </c>
      <c r="AU33" t="str">
        <f>IF(ISBLANK(DatenKomponenten!AU33),"",DatenKomponenten!AU33)</f>
        <v>unbekannt</v>
      </c>
      <c r="AV33" t="str">
        <f>IF(ISBLANK(DatenKomponenten!AV33),"",DatenKomponenten!AV33)</f>
        <v>unbekannt</v>
      </c>
      <c r="AW33" t="str">
        <f>IF(ISBLANK(DatenKomponenten!AW33),"",DatenKomponenten!AW33)</f>
        <v>unbekannt</v>
      </c>
      <c r="AX33" t="str">
        <f>IF(ISBLANK(DatenKomponenten!AX33),"",DatenKomponenten!AX33)</f>
        <v>unbekannt</v>
      </c>
      <c r="AY33" t="str">
        <f>IF(ISBLANK(DatenKomponenten!AY33),"",DatenKomponenten!AY33)</f>
        <v>unbekannt</v>
      </c>
      <c r="AZ33" t="str">
        <f>IF(ISBLANK(DatenKomponenten!AZ33),"",DatenKomponenten!AZ33)</f>
        <v>unbekannt</v>
      </c>
    </row>
    <row r="34" spans="1:52" x14ac:dyDescent="0.2">
      <c r="A34">
        <f>IF(ISBLANK(DatenKomponenten!A34),"",DatenKomponenten!A34)</f>
        <v>42991</v>
      </c>
      <c r="B34" t="str">
        <f>IF(ISBLANK(DatenKomponenten!B34),"",DatenKomponenten!B34)</f>
        <v>Nachmittagskaffee</v>
      </c>
      <c r="C34" t="str">
        <f>IF(ISBLANK(DatenKomponenten!C34),"",DatenKomponenten!C34)</f>
        <v>Kaffee und Kuchen Mittwoch KW2</v>
      </c>
      <c r="D34" t="str">
        <f>IF(ISBLANK(DatenKomponenten!D34),"",DatenKomponenten!D34)</f>
        <v/>
      </c>
      <c r="E34" t="str">
        <f>IF(ISBLANK(DatenKomponenten!E34),"",DatenKomponenten!E34)</f>
        <v>HLR0358</v>
      </c>
      <c r="F34" t="str">
        <f>IF(ISBLANK(DatenKomponenten!F34),"",DatenKomponenten!F34)</f>
        <v>1,000 Port.</v>
      </c>
      <c r="G34">
        <f>IF(ISBLANK(DatenKomponenten!G34),"",DatenKomponenten!G34)</f>
        <v>0.41</v>
      </c>
      <c r="H34">
        <f>IF(ISBLANK(DatenKomponenten!H34),"",DatenKomponenten!H34)</f>
        <v>50</v>
      </c>
      <c r="I34">
        <f>IF(ISBLANK(DatenKomponenten!I34),"",DatenKomponenten!I34)</f>
        <v>0</v>
      </c>
      <c r="J34" t="str">
        <f>IF(ISBLANK(DatenKomponenten!J34),"",DatenKomponenten!J34)</f>
        <v/>
      </c>
      <c r="K34" t="str">
        <f>IF(ISBLANK(DatenKomponenten!K34),"",DatenKomponenten!K34)</f>
        <v>a, c, g, a1</v>
      </c>
      <c r="L34" t="str">
        <f>IF(ISBLANK(DatenKomponenten!L34),"",DatenKomponenten!L34)</f>
        <v/>
      </c>
      <c r="M34">
        <f>IF(ISBLANK(DatenKomponenten!M34),"",DatenKomponenten!M34)</f>
        <v>0</v>
      </c>
      <c r="N34" t="str">
        <f>IF(ISBLANK(DatenKomponenten!N34),"",DatenKomponenten!N34)</f>
        <v>187,8 kcal</v>
      </c>
      <c r="O34" t="str">
        <f>IF(ISBLANK(DatenKomponenten!O34),"",DatenKomponenten!O34)</f>
        <v>788,1 kJ</v>
      </c>
      <c r="P34" t="str">
        <f>IF(ISBLANK(DatenKomponenten!P34),"",DatenKomponenten!P34)</f>
        <v>0,4 BE</v>
      </c>
      <c r="Q34" t="str">
        <f>IF(ISBLANK(DatenKomponenten!Q34),"",DatenKomponenten!Q34)</f>
        <v>2,7 g</v>
      </c>
      <c r="R34" t="str">
        <f>IF(ISBLANK(DatenKomponenten!R34),"",DatenKomponenten!R34)</f>
        <v>7,4 g</v>
      </c>
      <c r="S34" t="str">
        <f>IF(ISBLANK(DatenKomponenten!S34),"",DatenKomponenten!S34)</f>
        <v>26,8 g</v>
      </c>
      <c r="T34" t="str">
        <f>IF(ISBLANK(DatenKomponenten!T34),"",DatenKomponenten!T34)</f>
        <v>4 mg</v>
      </c>
      <c r="U34" t="str">
        <f>IF(ISBLANK(DatenKomponenten!U34),"",DatenKomponenten!U34)</f>
        <v>2,1 mg</v>
      </c>
      <c r="V34" t="str">
        <f>IF(ISBLANK(DatenKomponenten!V34),"",DatenKomponenten!V34)</f>
        <v>239,7 mg</v>
      </c>
      <c r="W34" t="str">
        <f>IF(ISBLANK(DatenKomponenten!W34),"",DatenKomponenten!W34)</f>
        <v>4,2 g</v>
      </c>
      <c r="X34" t="str">
        <f>IF(ISBLANK(DatenKomponenten!X34),"",DatenKomponenten!X34)</f>
        <v>285,9 mg</v>
      </c>
      <c r="Y34" t="str">
        <f>IF(ISBLANK(DatenKomponenten!Y34),"",DatenKomponenten!Y34)</f>
        <v>76,1 mg</v>
      </c>
      <c r="Z34" t="str">
        <f>IF(ISBLANK(DatenKomponenten!Z34),"",DatenKomponenten!Z34)</f>
        <v>3,5 mg</v>
      </c>
      <c r="AA34" t="str">
        <f>IF(ISBLANK(DatenKomponenten!AA34),"",DatenKomponenten!AA34)</f>
        <v>3,7 g</v>
      </c>
      <c r="AB34" t="str">
        <f>IF(ISBLANK(DatenKomponenten!AB34),"",DatenKomponenten!AB34)</f>
        <v>126,7 µg</v>
      </c>
      <c r="AC34" t="str">
        <f>IF(ISBLANK(DatenKomponenten!AC34),"",DatenKomponenten!AC34)</f>
        <v>5 µg</v>
      </c>
      <c r="AD34" t="str">
        <f>IF(ISBLANK(DatenKomponenten!AD34),"",DatenKomponenten!AD34)</f>
        <v>75 µg</v>
      </c>
      <c r="AE34" t="str">
        <f>IF(ISBLANK(DatenKomponenten!AE34),"",DatenKomponenten!AE34)</f>
        <v>13,5 mg</v>
      </c>
      <c r="AF34" t="str">
        <f>IF(ISBLANK(DatenKomponenten!AF34),"",DatenKomponenten!AF34)</f>
        <v>8,9 mg</v>
      </c>
      <c r="AG34" t="str">
        <f>IF(ISBLANK(DatenKomponenten!AG34),"",DatenKomponenten!AG34)</f>
        <v>691,9 µg</v>
      </c>
      <c r="AH34" t="str">
        <f>IF(ISBLANK(DatenKomponenten!AH34),"",DatenKomponenten!AH34)</f>
        <v>0,3 µg</v>
      </c>
      <c r="AI34" t="str">
        <f>IF(ISBLANK(DatenKomponenten!AI34),"",DatenKomponenten!AI34)</f>
        <v/>
      </c>
      <c r="AJ34" t="str">
        <f>IF(ISBLANK(DatenKomponenten!AJ34),"",DatenKomponenten!AJ34)</f>
        <v/>
      </c>
      <c r="AK34" t="str">
        <f>IF(ISBLANK(DatenKomponenten!AK34),"",DatenKomponenten!AK34)</f>
        <v/>
      </c>
      <c r="AL34" t="str">
        <f>IF(ISBLANK(DatenKomponenten!AL34),"",DatenKomponenten!AL34)</f>
        <v/>
      </c>
      <c r="AM34" t="str">
        <f>IF(ISBLANK(DatenKomponenten!AM34),"",DatenKomponenten!AM34)</f>
        <v/>
      </c>
      <c r="AN34" t="str">
        <f>IF(ISBLANK(DatenKomponenten!AN34),"",DatenKomponenten!AN34)</f>
        <v/>
      </c>
      <c r="AO34" t="str">
        <f>IF(ISBLANK(DatenKomponenten!AO34),"",DatenKomponenten!AO34)</f>
        <v/>
      </c>
      <c r="AP34" t="str">
        <f>IF(ISBLANK(DatenKomponenten!AP34),"",DatenKomponenten!AP34)</f>
        <v/>
      </c>
      <c r="AQ34" t="str">
        <f>IF(ISBLANK(DatenKomponenten!AQ34),"",DatenKomponenten!AQ34)</f>
        <v/>
      </c>
      <c r="AR34" t="str">
        <f>IF(ISBLANK(DatenKomponenten!AR34),"",DatenKomponenten!AR34)</f>
        <v/>
      </c>
      <c r="AS34" t="str">
        <f>IF(ISBLANK(DatenKomponenten!AS34),"",DatenKomponenten!AS34)</f>
        <v>unbekannt</v>
      </c>
      <c r="AT34" t="str">
        <f>IF(ISBLANK(DatenKomponenten!AT34),"",DatenKomponenten!AT34)</f>
        <v/>
      </c>
      <c r="AU34" t="str">
        <f>IF(ISBLANK(DatenKomponenten!AU34),"",DatenKomponenten!AU34)</f>
        <v/>
      </c>
      <c r="AV34" t="str">
        <f>IF(ISBLANK(DatenKomponenten!AV34),"",DatenKomponenten!AV34)</f>
        <v/>
      </c>
      <c r="AW34" t="str">
        <f>IF(ISBLANK(DatenKomponenten!AW34),"",DatenKomponenten!AW34)</f>
        <v/>
      </c>
      <c r="AX34" t="str">
        <f>IF(ISBLANK(DatenKomponenten!AX34),"",DatenKomponenten!AX34)</f>
        <v/>
      </c>
      <c r="AY34" t="str">
        <f>IF(ISBLANK(DatenKomponenten!AY34),"",DatenKomponenten!AY34)</f>
        <v/>
      </c>
      <c r="AZ34" t="str">
        <f>IF(ISBLANK(DatenKomponenten!AZ34),"",DatenKomponenten!AZ34)</f>
        <v>unbekannt</v>
      </c>
    </row>
    <row r="35" spans="1:52" x14ac:dyDescent="0.2">
      <c r="A35">
        <f>IF(ISBLANK(DatenKomponenten!A35),"",DatenKomponenten!A35)</f>
        <v>42991</v>
      </c>
      <c r="B35" t="str">
        <f>IF(ISBLANK(DatenKomponenten!B35),"",DatenKomponenten!B35)</f>
        <v>Nachspeise</v>
      </c>
      <c r="C35" t="str">
        <f>IF(ISBLANK(DatenKomponenten!C35),"",DatenKomponenten!C35)</f>
        <v>Buttermilch Gartenfrucht Dessert</v>
      </c>
      <c r="D35" t="str">
        <f>IF(ISBLANK(DatenKomponenten!D35),"",DatenKomponenten!D35)</f>
        <v>Buttermilchdessert</v>
      </c>
      <c r="E35" t="str">
        <f>IF(ISBLANK(DatenKomponenten!E35),"",DatenKomponenten!E35)</f>
        <v>HLR0096</v>
      </c>
      <c r="F35" t="str">
        <f>IF(ISBLANK(DatenKomponenten!F35),"",DatenKomponenten!F35)</f>
        <v>1,000 Port.</v>
      </c>
      <c r="G35">
        <f>IF(ISBLANK(DatenKomponenten!G35),"",DatenKomponenten!G35)</f>
        <v>0.28000000000000003</v>
      </c>
      <c r="H35">
        <f>IF(ISBLANK(DatenKomponenten!H35),"",DatenKomponenten!H35)</f>
        <v>80</v>
      </c>
      <c r="I35">
        <f>IF(ISBLANK(DatenKomponenten!I35),"",DatenKomponenten!I35)</f>
        <v>0</v>
      </c>
      <c r="J35" t="str">
        <f>IF(ISBLANK(DatenKomponenten!J35),"",DatenKomponenten!J35)</f>
        <v/>
      </c>
      <c r="K35" t="str">
        <f>IF(ISBLANK(DatenKomponenten!K35),"",DatenKomponenten!K35)</f>
        <v>g</v>
      </c>
      <c r="L35" t="str">
        <f>IF(ISBLANK(DatenKomponenten!L35),"",DatenKomponenten!L35)</f>
        <v/>
      </c>
      <c r="M35">
        <f>IF(ISBLANK(DatenKomponenten!M35),"",DatenKomponenten!M35)</f>
        <v>3</v>
      </c>
      <c r="N35" t="str">
        <f>IF(ISBLANK(DatenKomponenten!N35),"",DatenKomponenten!N35)</f>
        <v>141,3 kcal</v>
      </c>
      <c r="O35" t="str">
        <f>IF(ISBLANK(DatenKomponenten!O35),"",DatenKomponenten!O35)</f>
        <v>591,3 kJ</v>
      </c>
      <c r="P35" t="str">
        <f>IF(ISBLANK(DatenKomponenten!P35),"",DatenKomponenten!P35)</f>
        <v>1,5 BE</v>
      </c>
      <c r="Q35" t="str">
        <f>IF(ISBLANK(DatenKomponenten!Q35),"",DatenKomponenten!Q35)</f>
        <v>4,5 g</v>
      </c>
      <c r="R35" t="str">
        <f>IF(ISBLANK(DatenKomponenten!R35),"",DatenKomponenten!R35)</f>
        <v>5,4 g</v>
      </c>
      <c r="S35" t="str">
        <f>IF(ISBLANK(DatenKomponenten!S35),"",DatenKomponenten!S35)</f>
        <v>17,9 g</v>
      </c>
      <c r="T35" t="str">
        <f>IF(ISBLANK(DatenKomponenten!T35),"",DatenKomponenten!T35)</f>
        <v>2,5 mg</v>
      </c>
      <c r="U35" t="str">
        <f>IF(ISBLANK(DatenKomponenten!U35),"",DatenKomponenten!U35)</f>
        <v>3,8 mg</v>
      </c>
      <c r="V35" t="str">
        <f>IF(ISBLANK(DatenKomponenten!V35),"",DatenKomponenten!V35)</f>
        <v>61,3 mg</v>
      </c>
      <c r="W35" t="str">
        <f>IF(ISBLANK(DatenKomponenten!W35),"",DatenKomponenten!W35)</f>
        <v>3,6 g</v>
      </c>
      <c r="X35" t="str">
        <f>IF(ISBLANK(DatenKomponenten!X35),"",DatenKomponenten!X35)</f>
        <v>442,5 mg</v>
      </c>
      <c r="Y35" t="str">
        <f>IF(ISBLANK(DatenKomponenten!Y35),"",DatenKomponenten!Y35)</f>
        <v>151,3 mg</v>
      </c>
      <c r="Z35" t="str">
        <f>IF(ISBLANK(DatenKomponenten!Z35),"",DatenKomponenten!Z35)</f>
        <v>56,3 mg</v>
      </c>
      <c r="AA35" t="str">
        <f>IF(ISBLANK(DatenKomponenten!AA35),"",DatenKomponenten!AA35)</f>
        <v>8,8 mg</v>
      </c>
      <c r="AB35" t="str">
        <f>IF(ISBLANK(DatenKomponenten!AB35),"",DatenKomponenten!AB35)</f>
        <v>65 µg</v>
      </c>
      <c r="AC35" t="str">
        <f>IF(ISBLANK(DatenKomponenten!AC35),"",DatenKomponenten!AC35)</f>
        <v>35 µg</v>
      </c>
      <c r="AD35" t="str">
        <f>IF(ISBLANK(DatenKomponenten!AD35),"",DatenKomponenten!AD35)</f>
        <v>3,2 mg</v>
      </c>
      <c r="AE35" t="str">
        <f>IF(ISBLANK(DatenKomponenten!AE35),"",DatenKomponenten!AE35)</f>
        <v>105 mg</v>
      </c>
      <c r="AF35" t="str">
        <f>IF(ISBLANK(DatenKomponenten!AF35),"",DatenKomponenten!AF35)</f>
        <v>17,5 mg</v>
      </c>
      <c r="AG35" t="str">
        <f>IF(ISBLANK(DatenKomponenten!AG35),"",DatenKomponenten!AG35)</f>
        <v>166,3 µg</v>
      </c>
      <c r="AH35" t="str">
        <f>IF(ISBLANK(DatenKomponenten!AH35),"",DatenKomponenten!AH35)</f>
        <v>5,1 µg</v>
      </c>
      <c r="AI35" t="str">
        <f>IF(ISBLANK(DatenKomponenten!AI35),"",DatenKomponenten!AI35)</f>
        <v/>
      </c>
      <c r="AJ35" t="str">
        <f>IF(ISBLANK(DatenKomponenten!AJ35),"",DatenKomponenten!AJ35)</f>
        <v/>
      </c>
      <c r="AK35" t="str">
        <f>IF(ISBLANK(DatenKomponenten!AK35),"",DatenKomponenten!AK35)</f>
        <v/>
      </c>
      <c r="AL35" t="str">
        <f>IF(ISBLANK(DatenKomponenten!AL35),"",DatenKomponenten!AL35)</f>
        <v/>
      </c>
      <c r="AM35" t="str">
        <f>IF(ISBLANK(DatenKomponenten!AM35),"",DatenKomponenten!AM35)</f>
        <v/>
      </c>
      <c r="AN35" t="str">
        <f>IF(ISBLANK(DatenKomponenten!AN35),"",DatenKomponenten!AN35)</f>
        <v/>
      </c>
      <c r="AO35" t="str">
        <f>IF(ISBLANK(DatenKomponenten!AO35),"",DatenKomponenten!AO35)</f>
        <v/>
      </c>
      <c r="AP35" t="str">
        <f>IF(ISBLANK(DatenKomponenten!AP35),"",DatenKomponenten!AP35)</f>
        <v/>
      </c>
      <c r="AQ35" t="str">
        <f>IF(ISBLANK(DatenKomponenten!AQ35),"",DatenKomponenten!AQ35)</f>
        <v/>
      </c>
      <c r="AR35" t="str">
        <f>IF(ISBLANK(DatenKomponenten!AR35),"",DatenKomponenten!AR35)</f>
        <v/>
      </c>
      <c r="AS35" t="str">
        <f>IF(ISBLANK(DatenKomponenten!AS35),"",DatenKomponenten!AS35)</f>
        <v>unbekannt</v>
      </c>
      <c r="AT35" t="str">
        <f>IF(ISBLANK(DatenKomponenten!AT35),"",DatenKomponenten!AT35)</f>
        <v/>
      </c>
      <c r="AU35" t="str">
        <f>IF(ISBLANK(DatenKomponenten!AU35),"",DatenKomponenten!AU35)</f>
        <v/>
      </c>
      <c r="AV35" t="str">
        <f>IF(ISBLANK(DatenKomponenten!AV35),"",DatenKomponenten!AV35)</f>
        <v/>
      </c>
      <c r="AW35" t="str">
        <f>IF(ISBLANK(DatenKomponenten!AW35),"",DatenKomponenten!AW35)</f>
        <v/>
      </c>
      <c r="AX35" t="str">
        <f>IF(ISBLANK(DatenKomponenten!AX35),"",DatenKomponenten!AX35)</f>
        <v/>
      </c>
      <c r="AY35" t="str">
        <f>IF(ISBLANK(DatenKomponenten!AY35),"",DatenKomponenten!AY35)</f>
        <v/>
      </c>
      <c r="AZ35" t="str">
        <f>IF(ISBLANK(DatenKomponenten!AZ35),"",DatenKomponenten!AZ35)</f>
        <v>unbekannt</v>
      </c>
    </row>
    <row r="36" spans="1:52" x14ac:dyDescent="0.2">
      <c r="A36">
        <f>IF(ISBLANK(DatenKomponenten!A36),"",DatenKomponenten!A36)</f>
        <v>42991</v>
      </c>
      <c r="B36" t="str">
        <f>IF(ISBLANK(DatenKomponenten!B36),"",DatenKomponenten!B36)</f>
        <v>Suppe</v>
      </c>
      <c r="C36" t="str">
        <f>IF(ISBLANK(DatenKomponenten!C36),"",DatenKomponenten!C36)</f>
        <v>Tomatencremesuppe</v>
      </c>
      <c r="D36" t="str">
        <f>IF(ISBLANK(DatenKomponenten!D36),"",DatenKomponenten!D36)</f>
        <v/>
      </c>
      <c r="E36" t="str">
        <f>IF(ISBLANK(DatenKomponenten!E36),"",DatenKomponenten!E36)</f>
        <v>HLR0069</v>
      </c>
      <c r="F36" t="str">
        <f>IF(ISBLANK(DatenKomponenten!F36),"",DatenKomponenten!F36)</f>
        <v>1,000 Port.</v>
      </c>
      <c r="G36">
        <f>IF(ISBLANK(DatenKomponenten!G36),"",DatenKomponenten!G36)</f>
        <v>0.15</v>
      </c>
      <c r="H36">
        <f>IF(ISBLANK(DatenKomponenten!H36),"",DatenKomponenten!H36)</f>
        <v>80</v>
      </c>
      <c r="I36">
        <f>IF(ISBLANK(DatenKomponenten!I36),"",DatenKomponenten!I36)</f>
        <v>0</v>
      </c>
      <c r="J36" t="str">
        <f>IF(ISBLANK(DatenKomponenten!J36),"",DatenKomponenten!J36)</f>
        <v/>
      </c>
      <c r="K36" t="str">
        <f>IF(ISBLANK(DatenKomponenten!K36),"",DatenKomponenten!K36)</f>
        <v>a, j, a1</v>
      </c>
      <c r="L36" t="str">
        <f>IF(ISBLANK(DatenKomponenten!L36),"",DatenKomponenten!L36)</f>
        <v/>
      </c>
      <c r="M36">
        <f>IF(ISBLANK(DatenKomponenten!M36),"",DatenKomponenten!M36)</f>
        <v>3</v>
      </c>
      <c r="N36" t="str">
        <f>IF(ISBLANK(DatenKomponenten!N36),"",DatenKomponenten!N36)</f>
        <v>56,1 kcal</v>
      </c>
      <c r="O36" t="str">
        <f>IF(ISBLANK(DatenKomponenten!O36),"",DatenKomponenten!O36)</f>
        <v>234,1 kJ</v>
      </c>
      <c r="P36" t="str">
        <f>IF(ISBLANK(DatenKomponenten!P36),"",DatenKomponenten!P36)</f>
        <v>0,4 BE</v>
      </c>
      <c r="Q36" t="str">
        <f>IF(ISBLANK(DatenKomponenten!Q36),"",DatenKomponenten!Q36)</f>
        <v>2,1 g</v>
      </c>
      <c r="R36" t="str">
        <f>IF(ISBLANK(DatenKomponenten!R36),"",DatenKomponenten!R36)</f>
        <v>2,3 g</v>
      </c>
      <c r="S36" t="str">
        <f>IF(ISBLANK(DatenKomponenten!S36),"",DatenKomponenten!S36)</f>
        <v>7 g</v>
      </c>
      <c r="T36" t="str">
        <f>IF(ISBLANK(DatenKomponenten!T36),"",DatenKomponenten!T36)</f>
        <v>26,2 mg</v>
      </c>
      <c r="U36" t="str">
        <f>IF(ISBLANK(DatenKomponenten!U36),"",DatenKomponenten!U36)</f>
        <v>145,8 µg</v>
      </c>
      <c r="V36" t="str">
        <f>IF(ISBLANK(DatenKomponenten!V36),"",DatenKomponenten!V36)</f>
        <v>564,8 mg</v>
      </c>
      <c r="W36" t="str">
        <f>IF(ISBLANK(DatenKomponenten!W36),"",DatenKomponenten!W36)</f>
        <v>979,9 mg</v>
      </c>
      <c r="X36" t="str">
        <f>IF(ISBLANK(DatenKomponenten!X36),"",DatenKomponenten!X36)</f>
        <v>619,9 mg</v>
      </c>
      <c r="Y36" t="str">
        <f>IF(ISBLANK(DatenKomponenten!Y36),"",DatenKomponenten!Y36)</f>
        <v>351,6 mg</v>
      </c>
      <c r="Z36" t="str">
        <f>IF(ISBLANK(DatenKomponenten!Z36),"",DatenKomponenten!Z36)</f>
        <v>952,9 mg</v>
      </c>
      <c r="AA36" t="str">
        <f>IF(ISBLANK(DatenKomponenten!AA36),"",DatenKomponenten!AA36)</f>
        <v>1,9 g</v>
      </c>
      <c r="AB36" t="str">
        <f>IF(ISBLANK(DatenKomponenten!AB36),"",DatenKomponenten!AB36)</f>
        <v>1,4 mg</v>
      </c>
      <c r="AC36" t="str">
        <f>IF(ISBLANK(DatenKomponenten!AC36),"",DatenKomponenten!AC36)</f>
        <v>89,7 µg</v>
      </c>
      <c r="AD36" t="str">
        <f>IF(ISBLANK(DatenKomponenten!AD36),"",DatenKomponenten!AD36)</f>
        <v>21,6 mg</v>
      </c>
      <c r="AE36" t="str">
        <f>IF(ISBLANK(DatenKomponenten!AE36),"",DatenKomponenten!AE36)</f>
        <v>48,8 mg</v>
      </c>
      <c r="AF36" t="str">
        <f>IF(ISBLANK(DatenKomponenten!AF36),"",DatenKomponenten!AF36)</f>
        <v>21,8 mg</v>
      </c>
      <c r="AG36" t="str">
        <f>IF(ISBLANK(DatenKomponenten!AG36),"",DatenKomponenten!AG36)</f>
        <v>825,9 µg</v>
      </c>
      <c r="AH36" t="str">
        <f>IF(ISBLANK(DatenKomponenten!AH36),"",DatenKomponenten!AH36)</f>
        <v>7,1 µg</v>
      </c>
      <c r="AI36" t="str">
        <f>IF(ISBLANK(DatenKomponenten!AI36),"",DatenKomponenten!AI36)</f>
        <v>unbekannt</v>
      </c>
      <c r="AJ36" t="str">
        <f>IF(ISBLANK(DatenKomponenten!AJ36),"",DatenKomponenten!AJ36)</f>
        <v>unbekannt</v>
      </c>
      <c r="AK36" t="str">
        <f>IF(ISBLANK(DatenKomponenten!AK36),"",DatenKomponenten!AK36)</f>
        <v>unbekannt</v>
      </c>
      <c r="AL36" t="str">
        <f>IF(ISBLANK(DatenKomponenten!AL36),"",DatenKomponenten!AL36)</f>
        <v>unbekannt</v>
      </c>
      <c r="AM36" t="str">
        <f>IF(ISBLANK(DatenKomponenten!AM36),"",DatenKomponenten!AM36)</f>
        <v>unbekannt</v>
      </c>
      <c r="AN36" t="str">
        <f>IF(ISBLANK(DatenKomponenten!AN36),"",DatenKomponenten!AN36)</f>
        <v>unbekannt</v>
      </c>
      <c r="AO36" t="str">
        <f>IF(ISBLANK(DatenKomponenten!AO36),"",DatenKomponenten!AO36)</f>
        <v>unbekannt</v>
      </c>
      <c r="AP36" t="str">
        <f>IF(ISBLANK(DatenKomponenten!AP36),"",DatenKomponenten!AP36)</f>
        <v>unbekannt</v>
      </c>
      <c r="AQ36" t="str">
        <f>IF(ISBLANK(DatenKomponenten!AQ36),"",DatenKomponenten!AQ36)</f>
        <v>unbekannt</v>
      </c>
      <c r="AR36" t="str">
        <f>IF(ISBLANK(DatenKomponenten!AR36),"",DatenKomponenten!AR36)</f>
        <v>unbekannt</v>
      </c>
      <c r="AS36" t="str">
        <f>IF(ISBLANK(DatenKomponenten!AS36),"",DatenKomponenten!AS36)</f>
        <v>unbekannt</v>
      </c>
      <c r="AT36" t="str">
        <f>IF(ISBLANK(DatenKomponenten!AT36),"",DatenKomponenten!AT36)</f>
        <v>unbekannt</v>
      </c>
      <c r="AU36" t="str">
        <f>IF(ISBLANK(DatenKomponenten!AU36),"",DatenKomponenten!AU36)</f>
        <v>unbekannt</v>
      </c>
      <c r="AV36" t="str">
        <f>IF(ISBLANK(DatenKomponenten!AV36),"",DatenKomponenten!AV36)</f>
        <v>unbekannt</v>
      </c>
      <c r="AW36" t="str">
        <f>IF(ISBLANK(DatenKomponenten!AW36),"",DatenKomponenten!AW36)</f>
        <v>unbekannt</v>
      </c>
      <c r="AX36" t="str">
        <f>IF(ISBLANK(DatenKomponenten!AX36),"",DatenKomponenten!AX36)</f>
        <v>unbekannt</v>
      </c>
      <c r="AY36" t="str">
        <f>IF(ISBLANK(DatenKomponenten!AY36),"",DatenKomponenten!AY36)</f>
        <v>unbekannt</v>
      </c>
      <c r="AZ36" t="str">
        <f>IF(ISBLANK(DatenKomponenten!AZ36),"",DatenKomponenten!AZ36)</f>
        <v>unbekannt</v>
      </c>
    </row>
    <row r="37" spans="1:52" x14ac:dyDescent="0.2">
      <c r="A37">
        <f>IF(ISBLANK(DatenKomponenten!A37),"",DatenKomponenten!A37)</f>
        <v>42991</v>
      </c>
      <c r="B37" t="str">
        <f>IF(ISBLANK(DatenKomponenten!B37),"",DatenKomponenten!B37)</f>
        <v>Vegetarisch</v>
      </c>
      <c r="C37" t="str">
        <f>IF(ISBLANK(DatenKomponenten!C37),"",DatenKomponenten!C37)</f>
        <v>Spinat in Rahm 200g</v>
      </c>
      <c r="D37" t="str">
        <f>IF(ISBLANK(DatenKomponenten!D37),"",DatenKomponenten!D37)</f>
        <v>Rahmspinat</v>
      </c>
      <c r="E37" t="str">
        <f>IF(ISBLANK(DatenKomponenten!E37),"",DatenKomponenten!E37)</f>
        <v>HLR0080</v>
      </c>
      <c r="F37" t="str">
        <f>IF(ISBLANK(DatenKomponenten!F37),"",DatenKomponenten!F37)</f>
        <v>1,000 Port.</v>
      </c>
      <c r="G37">
        <f>IF(ISBLANK(DatenKomponenten!G37),"",DatenKomponenten!G37)</f>
        <v>0.25</v>
      </c>
      <c r="H37">
        <f>IF(ISBLANK(DatenKomponenten!H37),"",DatenKomponenten!H37)</f>
        <v>10</v>
      </c>
      <c r="I37">
        <f>IF(ISBLANK(DatenKomponenten!I37),"",DatenKomponenten!I37)</f>
        <v>0</v>
      </c>
      <c r="J37" t="str">
        <f>IF(ISBLANK(DatenKomponenten!J37),"",DatenKomponenten!J37)</f>
        <v>4</v>
      </c>
      <c r="K37" t="str">
        <f>IF(ISBLANK(DatenKomponenten!K37),"",DatenKomponenten!K37)</f>
        <v>a, g, i, a1</v>
      </c>
      <c r="L37" t="str">
        <f>IF(ISBLANK(DatenKomponenten!L37),"",DatenKomponenten!L37)</f>
        <v/>
      </c>
      <c r="M37">
        <f>IF(ISBLANK(DatenKomponenten!M37),"",DatenKomponenten!M37)</f>
        <v>3</v>
      </c>
      <c r="N37" t="str">
        <f>IF(ISBLANK(DatenKomponenten!N37),"",DatenKomponenten!N37)</f>
        <v>106,2 kcal</v>
      </c>
      <c r="O37" t="str">
        <f>IF(ISBLANK(DatenKomponenten!O37),"",DatenKomponenten!O37)</f>
        <v>441 kJ</v>
      </c>
      <c r="P37" t="str">
        <f>IF(ISBLANK(DatenKomponenten!P37),"",DatenKomponenten!P37)</f>
        <v>0,4 BE</v>
      </c>
      <c r="Q37" t="str">
        <f>IF(ISBLANK(DatenKomponenten!Q37),"",DatenKomponenten!Q37)</f>
        <v>5,9 g</v>
      </c>
      <c r="R37" t="str">
        <f>IF(ISBLANK(DatenKomponenten!R37),"",DatenKomponenten!R37)</f>
        <v>6,2 g</v>
      </c>
      <c r="S37" t="str">
        <f>IF(ISBLANK(DatenKomponenten!S37),"",DatenKomponenten!S37)</f>
        <v>5,6 g</v>
      </c>
      <c r="T37" t="str">
        <f>IF(ISBLANK(DatenKomponenten!T37),"",DatenKomponenten!T37)</f>
        <v>98,4 mg</v>
      </c>
      <c r="U37" t="str">
        <f>IF(ISBLANK(DatenKomponenten!U37),"",DatenKomponenten!U37)</f>
        <v>8,2 mg</v>
      </c>
      <c r="V37" t="str">
        <f>IF(ISBLANK(DatenKomponenten!V37),"",DatenKomponenten!V37)</f>
        <v>1 g</v>
      </c>
      <c r="W37" t="str">
        <f>IF(ISBLANK(DatenKomponenten!W37),"",DatenKomponenten!W37)</f>
        <v>3,5 g</v>
      </c>
      <c r="X37" t="str">
        <f>IF(ISBLANK(DatenKomponenten!X37),"",DatenKomponenten!X37)</f>
        <v>1,9 g</v>
      </c>
      <c r="Y37" t="str">
        <f>IF(ISBLANK(DatenKomponenten!Y37),"",DatenKomponenten!Y37)</f>
        <v>738 mg</v>
      </c>
      <c r="Z37" t="str">
        <f>IF(ISBLANK(DatenKomponenten!Z37),"",DatenKomponenten!Z37)</f>
        <v>1,2 g</v>
      </c>
      <c r="AA37" t="str">
        <f>IF(ISBLANK(DatenKomponenten!AA37),"",DatenKomponenten!AA37)</f>
        <v>3 g</v>
      </c>
      <c r="AB37" t="str">
        <f>IF(ISBLANK(DatenKomponenten!AB37),"",DatenKomponenten!AB37)</f>
        <v>2,3 mg</v>
      </c>
      <c r="AC37" t="str">
        <f>IF(ISBLANK(DatenKomponenten!AC37),"",DatenKomponenten!AC37)</f>
        <v>121 µg</v>
      </c>
      <c r="AD37" t="str">
        <f>IF(ISBLANK(DatenKomponenten!AD37),"",DatenKomponenten!AD37)</f>
        <v>30,7 mg</v>
      </c>
      <c r="AE37" t="str">
        <f>IF(ISBLANK(DatenKomponenten!AE37),"",DatenKomponenten!AE37)</f>
        <v>222,9 mg</v>
      </c>
      <c r="AF37" t="str">
        <f>IF(ISBLANK(DatenKomponenten!AF37),"",DatenKomponenten!AF37)</f>
        <v>85 mg</v>
      </c>
      <c r="AG37" t="str">
        <f>IF(ISBLANK(DatenKomponenten!AG37),"",DatenKomponenten!AG37)</f>
        <v>4,9 mg</v>
      </c>
      <c r="AH37" t="str">
        <f>IF(ISBLANK(DatenKomponenten!AH37),"",DatenKomponenten!AH37)</f>
        <v>25,2 µg</v>
      </c>
      <c r="AI37" t="str">
        <f>IF(ISBLANK(DatenKomponenten!AI37),"",DatenKomponenten!AI37)</f>
        <v>unbekannt</v>
      </c>
      <c r="AJ37" t="str">
        <f>IF(ISBLANK(DatenKomponenten!AJ37),"",DatenKomponenten!AJ37)</f>
        <v>unbekannt</v>
      </c>
      <c r="AK37" t="str">
        <f>IF(ISBLANK(DatenKomponenten!AK37),"",DatenKomponenten!AK37)</f>
        <v>unbekannt</v>
      </c>
      <c r="AL37" t="str">
        <f>IF(ISBLANK(DatenKomponenten!AL37),"",DatenKomponenten!AL37)</f>
        <v>X</v>
      </c>
      <c r="AM37" t="str">
        <f>IF(ISBLANK(DatenKomponenten!AM37),"",DatenKomponenten!AM37)</f>
        <v>unbekannt</v>
      </c>
      <c r="AN37" t="str">
        <f>IF(ISBLANK(DatenKomponenten!AN37),"",DatenKomponenten!AN37)</f>
        <v>unbekannt</v>
      </c>
      <c r="AO37" t="str">
        <f>IF(ISBLANK(DatenKomponenten!AO37),"",DatenKomponenten!AO37)</f>
        <v>unbekannt</v>
      </c>
      <c r="AP37" t="str">
        <f>IF(ISBLANK(DatenKomponenten!AP37),"",DatenKomponenten!AP37)</f>
        <v>unbekannt</v>
      </c>
      <c r="AQ37" t="str">
        <f>IF(ISBLANK(DatenKomponenten!AQ37),"",DatenKomponenten!AQ37)</f>
        <v>unbekannt</v>
      </c>
      <c r="AR37" t="str">
        <f>IF(ISBLANK(DatenKomponenten!AR37),"",DatenKomponenten!AR37)</f>
        <v>unbekannt</v>
      </c>
      <c r="AS37" t="str">
        <f>IF(ISBLANK(DatenKomponenten!AS37),"",DatenKomponenten!AS37)</f>
        <v>unbekannt</v>
      </c>
      <c r="AT37" t="str">
        <f>IF(ISBLANK(DatenKomponenten!AT37),"",DatenKomponenten!AT37)</f>
        <v>unbekannt</v>
      </c>
      <c r="AU37" t="str">
        <f>IF(ISBLANK(DatenKomponenten!AU37),"",DatenKomponenten!AU37)</f>
        <v>unbekannt</v>
      </c>
      <c r="AV37" t="str">
        <f>IF(ISBLANK(DatenKomponenten!AV37),"",DatenKomponenten!AV37)</f>
        <v>unbekannt</v>
      </c>
      <c r="AW37" t="str">
        <f>IF(ISBLANK(DatenKomponenten!AW37),"",DatenKomponenten!AW37)</f>
        <v>unbekannt</v>
      </c>
      <c r="AX37" t="str">
        <f>IF(ISBLANK(DatenKomponenten!AX37),"",DatenKomponenten!AX37)</f>
        <v>unbekannt</v>
      </c>
      <c r="AY37" t="str">
        <f>IF(ISBLANK(DatenKomponenten!AY37),"",DatenKomponenten!AY37)</f>
        <v>unbekannt</v>
      </c>
      <c r="AZ37" t="str">
        <f>IF(ISBLANK(DatenKomponenten!AZ37),"",DatenKomponenten!AZ37)</f>
        <v>unbekannt</v>
      </c>
    </row>
    <row r="38" spans="1:52" x14ac:dyDescent="0.2">
      <c r="A38">
        <f>IF(ISBLANK(DatenKomponenten!A38),"",DatenKomponenten!A38)</f>
        <v>42991</v>
      </c>
      <c r="B38" t="str">
        <f>IF(ISBLANK(DatenKomponenten!B38),"",DatenKomponenten!B38)</f>
        <v>Vegetarisch</v>
      </c>
      <c r="C38" t="str">
        <f>IF(ISBLANK(DatenKomponenten!C38),"",DatenKomponenten!C38)</f>
        <v>Spiegeleier</v>
      </c>
      <c r="D38" t="str">
        <f>IF(ISBLANK(DatenKomponenten!D38),"",DatenKomponenten!D38)</f>
        <v>mit Spiegelei</v>
      </c>
      <c r="E38" t="str">
        <f>IF(ISBLANK(DatenKomponenten!E38),"",DatenKomponenten!E38)</f>
        <v>HLR0083</v>
      </c>
      <c r="F38" t="str">
        <f>IF(ISBLANK(DatenKomponenten!F38),"",DatenKomponenten!F38)</f>
        <v>1,000 Port.</v>
      </c>
      <c r="G38">
        <f>IF(ISBLANK(DatenKomponenten!G38),"",DatenKomponenten!G38)</f>
        <v>0.32</v>
      </c>
      <c r="H38">
        <f>IF(ISBLANK(DatenKomponenten!H38),"",DatenKomponenten!H38)</f>
        <v>10</v>
      </c>
      <c r="I38">
        <f>IF(ISBLANK(DatenKomponenten!I38),"",DatenKomponenten!I38)</f>
        <v>0</v>
      </c>
      <c r="J38" t="str">
        <f>IF(ISBLANK(DatenKomponenten!J38),"",DatenKomponenten!J38)</f>
        <v/>
      </c>
      <c r="K38" t="str">
        <f>IF(ISBLANK(DatenKomponenten!K38),"",DatenKomponenten!K38)</f>
        <v>c, g, i</v>
      </c>
      <c r="L38" t="str">
        <f>IF(ISBLANK(DatenKomponenten!L38),"",DatenKomponenten!L38)</f>
        <v/>
      </c>
      <c r="M38">
        <f>IF(ISBLANK(DatenKomponenten!M38),"",DatenKomponenten!M38)</f>
        <v>3</v>
      </c>
      <c r="N38" t="str">
        <f>IF(ISBLANK(DatenKomponenten!N38),"",DatenKomponenten!N38)</f>
        <v>229,6 kcal</v>
      </c>
      <c r="O38" t="str">
        <f>IF(ISBLANK(DatenKomponenten!O38),"",DatenKomponenten!O38)</f>
        <v>954,3 kJ</v>
      </c>
      <c r="P38" t="str">
        <f>IF(ISBLANK(DatenKomponenten!P38),"",DatenKomponenten!P38)</f>
        <v>0,2 BE</v>
      </c>
      <c r="Q38" t="str">
        <f>IF(ISBLANK(DatenKomponenten!Q38),"",DatenKomponenten!Q38)</f>
        <v>13,8 g</v>
      </c>
      <c r="R38" t="str">
        <f>IF(ISBLANK(DatenKomponenten!R38),"",DatenKomponenten!R38)</f>
        <v>18,6 g</v>
      </c>
      <c r="S38" t="str">
        <f>IF(ISBLANK(DatenKomponenten!S38),"",DatenKomponenten!S38)</f>
        <v>1,9 g</v>
      </c>
      <c r="T38" t="str">
        <f>IF(ISBLANK(DatenKomponenten!T38),"",DatenKomponenten!T38)</f>
        <v>6,1 mg</v>
      </c>
      <c r="U38" t="str">
        <f>IF(ISBLANK(DatenKomponenten!U38),"",DatenKomponenten!U38)</f>
        <v>489 mg</v>
      </c>
      <c r="V38" t="str">
        <f>IF(ISBLANK(DatenKomponenten!V38),"",DatenKomponenten!V38)</f>
        <v>3,6 g</v>
      </c>
      <c r="W38" t="str">
        <f>IF(ISBLANK(DatenKomponenten!W38),"",DatenKomponenten!W38)</f>
        <v>4,4 g</v>
      </c>
      <c r="X38" t="str">
        <f>IF(ISBLANK(DatenKomponenten!X38),"",DatenKomponenten!X38)</f>
        <v>6,9 g</v>
      </c>
      <c r="Y38" t="str">
        <f>IF(ISBLANK(DatenKomponenten!Y38),"",DatenKomponenten!Y38)</f>
        <v>175,5 mg</v>
      </c>
      <c r="Z38" t="str">
        <f>IF(ISBLANK(DatenKomponenten!Z38),"",DatenKomponenten!Z38)</f>
        <v>301,1 mg</v>
      </c>
      <c r="AA38" t="str">
        <f>IF(ISBLANK(DatenKomponenten!AA38),"",DatenKomponenten!AA38)</f>
        <v>27,6 mg</v>
      </c>
      <c r="AB38" t="str">
        <f>IF(ISBLANK(DatenKomponenten!AB38),"",DatenKomponenten!AB38)</f>
        <v>3,9 mg</v>
      </c>
      <c r="AC38" t="str">
        <f>IF(ISBLANK(DatenKomponenten!AC38),"",DatenKomponenten!AC38)</f>
        <v>120 µg</v>
      </c>
      <c r="AD38" t="str">
        <f>IF(ISBLANK(DatenKomponenten!AD38),"",DatenKomponenten!AD38)</f>
        <v>155,6 µg</v>
      </c>
      <c r="AE38" t="str">
        <f>IF(ISBLANK(DatenKomponenten!AE38),"",DatenKomponenten!AE38)</f>
        <v>63,3 mg</v>
      </c>
      <c r="AF38" t="str">
        <f>IF(ISBLANK(DatenKomponenten!AF38),"",DatenKomponenten!AF38)</f>
        <v>14,1 mg</v>
      </c>
      <c r="AG38" t="str">
        <f>IF(ISBLANK(DatenKomponenten!AG38),"",DatenKomponenten!AG38)</f>
        <v>2,2 mg</v>
      </c>
      <c r="AH38" t="str">
        <f>IF(ISBLANK(DatenKomponenten!AH38),"",DatenKomponenten!AH38)</f>
        <v>19,6 µg</v>
      </c>
      <c r="AI38" t="str">
        <f>IF(ISBLANK(DatenKomponenten!AI38),"",DatenKomponenten!AI38)</f>
        <v/>
      </c>
      <c r="AJ38" t="str">
        <f>IF(ISBLANK(DatenKomponenten!AJ38),"",DatenKomponenten!AJ38)</f>
        <v/>
      </c>
      <c r="AK38" t="str">
        <f>IF(ISBLANK(DatenKomponenten!AK38),"",DatenKomponenten!AK38)</f>
        <v/>
      </c>
      <c r="AL38" t="str">
        <f>IF(ISBLANK(DatenKomponenten!AL38),"",DatenKomponenten!AL38)</f>
        <v/>
      </c>
      <c r="AM38" t="str">
        <f>IF(ISBLANK(DatenKomponenten!AM38),"",DatenKomponenten!AM38)</f>
        <v/>
      </c>
      <c r="AN38" t="str">
        <f>IF(ISBLANK(DatenKomponenten!AN38),"",DatenKomponenten!AN38)</f>
        <v/>
      </c>
      <c r="AO38" t="str">
        <f>IF(ISBLANK(DatenKomponenten!AO38),"",DatenKomponenten!AO38)</f>
        <v/>
      </c>
      <c r="AP38" t="str">
        <f>IF(ISBLANK(DatenKomponenten!AP38),"",DatenKomponenten!AP38)</f>
        <v/>
      </c>
      <c r="AQ38" t="str">
        <f>IF(ISBLANK(DatenKomponenten!AQ38),"",DatenKomponenten!AQ38)</f>
        <v/>
      </c>
      <c r="AR38" t="str">
        <f>IF(ISBLANK(DatenKomponenten!AR38),"",DatenKomponenten!AR38)</f>
        <v/>
      </c>
      <c r="AS38" t="str">
        <f>IF(ISBLANK(DatenKomponenten!AS38),"",DatenKomponenten!AS38)</f>
        <v>unbekannt</v>
      </c>
      <c r="AT38" t="str">
        <f>IF(ISBLANK(DatenKomponenten!AT38),"",DatenKomponenten!AT38)</f>
        <v/>
      </c>
      <c r="AU38" t="str">
        <f>IF(ISBLANK(DatenKomponenten!AU38),"",DatenKomponenten!AU38)</f>
        <v/>
      </c>
      <c r="AV38" t="str">
        <f>IF(ISBLANK(DatenKomponenten!AV38),"",DatenKomponenten!AV38)</f>
        <v/>
      </c>
      <c r="AW38" t="str">
        <f>IF(ISBLANK(DatenKomponenten!AW38),"",DatenKomponenten!AW38)</f>
        <v/>
      </c>
      <c r="AX38" t="str">
        <f>IF(ISBLANK(DatenKomponenten!AX38),"",DatenKomponenten!AX38)</f>
        <v/>
      </c>
      <c r="AY38" t="str">
        <f>IF(ISBLANK(DatenKomponenten!AY38),"",DatenKomponenten!AY38)</f>
        <v/>
      </c>
      <c r="AZ38" t="str">
        <f>IF(ISBLANK(DatenKomponenten!AZ38),"",DatenKomponenten!AZ38)</f>
        <v>unbekannt</v>
      </c>
    </row>
    <row r="39" spans="1:52" x14ac:dyDescent="0.2">
      <c r="A39">
        <f>IF(ISBLANK(DatenKomponenten!A39),"",DatenKomponenten!A39)</f>
        <v>42991</v>
      </c>
      <c r="B39" t="str">
        <f>IF(ISBLANK(DatenKomponenten!B39),"",DatenKomponenten!B39)</f>
        <v>Vegetarisch</v>
      </c>
      <c r="C39" t="str">
        <f>IF(ISBLANK(DatenKomponenten!C39),"",DatenKomponenten!C39)</f>
        <v>Salzkartoffeln</v>
      </c>
      <c r="D39" t="str">
        <f>IF(ISBLANK(DatenKomponenten!D39),"",DatenKomponenten!D39)</f>
        <v>und Kartoffeln</v>
      </c>
      <c r="E39" t="str">
        <f>IF(ISBLANK(DatenKomponenten!E39),"",DatenKomponenten!E39)</f>
        <v>HLR0014</v>
      </c>
      <c r="F39" t="str">
        <f>IF(ISBLANK(DatenKomponenten!F39),"",DatenKomponenten!F39)</f>
        <v>1,000 Port.</v>
      </c>
      <c r="G39">
        <f>IF(ISBLANK(DatenKomponenten!G39),"",DatenKomponenten!G39)</f>
        <v>0.21</v>
      </c>
      <c r="H39">
        <f>IF(ISBLANK(DatenKomponenten!H39),"",DatenKomponenten!H39)</f>
        <v>10</v>
      </c>
      <c r="I39">
        <f>IF(ISBLANK(DatenKomponenten!I39),"",DatenKomponenten!I39)</f>
        <v>0</v>
      </c>
      <c r="J39" t="str">
        <f>IF(ISBLANK(DatenKomponenten!J39),"",DatenKomponenten!J39)</f>
        <v/>
      </c>
      <c r="K39" t="str">
        <f>IF(ISBLANK(DatenKomponenten!K39),"",DatenKomponenten!K39)</f>
        <v/>
      </c>
      <c r="L39" t="str">
        <f>IF(ISBLANK(DatenKomponenten!L39),"",DatenKomponenten!L39)</f>
        <v/>
      </c>
      <c r="M39">
        <f>IF(ISBLANK(DatenKomponenten!M39),"",DatenKomponenten!M39)</f>
        <v>3</v>
      </c>
      <c r="N39" t="str">
        <f>IF(ISBLANK(DatenKomponenten!N39),"",DatenKomponenten!N39)</f>
        <v>118,3 kcal</v>
      </c>
      <c r="O39" t="str">
        <f>IF(ISBLANK(DatenKomponenten!O39),"",DatenKomponenten!O39)</f>
        <v>496,7 kJ</v>
      </c>
      <c r="P39" t="str">
        <f>IF(ISBLANK(DatenKomponenten!P39),"",DatenKomponenten!P39)</f>
        <v>2,2 BE</v>
      </c>
      <c r="Q39" t="str">
        <f>IF(ISBLANK(DatenKomponenten!Q39),"",DatenKomponenten!Q39)</f>
        <v>3,3 g</v>
      </c>
      <c r="R39" t="str">
        <f>IF(ISBLANK(DatenKomponenten!R39),"",DatenKomponenten!R39)</f>
        <v>166,7 mg</v>
      </c>
      <c r="S39" t="str">
        <f>IF(ISBLANK(DatenKomponenten!S39),"",DatenKomponenten!S39)</f>
        <v>24,7 g</v>
      </c>
      <c r="T39" t="str">
        <f>IF(ISBLANK(DatenKomponenten!T39),"",DatenKomponenten!T39)</f>
        <v>26,7 mg</v>
      </c>
      <c r="U39" t="str">
        <f>IF(ISBLANK(DatenKomponenten!U39),"",DatenKomponenten!U39)</f>
        <v/>
      </c>
      <c r="V39" t="str">
        <f>IF(ISBLANK(DatenKomponenten!V39),"",DatenKomponenten!V39)</f>
        <v>13,3 mg</v>
      </c>
      <c r="W39" t="str">
        <f>IF(ISBLANK(DatenKomponenten!W39),"",DatenKomponenten!W39)</f>
        <v>33,3 mg</v>
      </c>
      <c r="X39" t="str">
        <f>IF(ISBLANK(DatenKomponenten!X39),"",DatenKomponenten!X39)</f>
        <v/>
      </c>
      <c r="Y39" t="str">
        <f>IF(ISBLANK(DatenKomponenten!Y39),"",DatenKomponenten!Y39)</f>
        <v>635 mg</v>
      </c>
      <c r="Z39" t="str">
        <f>IF(ISBLANK(DatenKomponenten!Z39),"",DatenKomponenten!Z39)</f>
        <v>330,8 mg</v>
      </c>
      <c r="AA39" t="str">
        <f>IF(ISBLANK(DatenKomponenten!AA39),"",DatenKomponenten!AA39)</f>
        <v>3,7 g</v>
      </c>
      <c r="AB39" t="str">
        <f>IF(ISBLANK(DatenKomponenten!AB39),"",DatenKomponenten!AB39)</f>
        <v>88,3 µg</v>
      </c>
      <c r="AC39" t="str">
        <f>IF(ISBLANK(DatenKomponenten!AC39),"",DatenKomponenten!AC39)</f>
        <v>130 µg</v>
      </c>
      <c r="AD39" t="str">
        <f>IF(ISBLANK(DatenKomponenten!AD39),"",DatenKomponenten!AD39)</f>
        <v>31,3 mg</v>
      </c>
      <c r="AE39" t="str">
        <f>IF(ISBLANK(DatenKomponenten!AE39),"",DatenKomponenten!AE39)</f>
        <v>27,5 mg</v>
      </c>
      <c r="AF39" t="str">
        <f>IF(ISBLANK(DatenKomponenten!AF39),"",DatenKomponenten!AF39)</f>
        <v>39,8 mg</v>
      </c>
      <c r="AG39" t="str">
        <f>IF(ISBLANK(DatenKomponenten!AG39),"",DatenKomponenten!AG39)</f>
        <v>1,5 mg</v>
      </c>
      <c r="AH39" t="str">
        <f>IF(ISBLANK(DatenKomponenten!AH39),"",DatenKomponenten!AH39)</f>
        <v>32,5 µg</v>
      </c>
      <c r="AI39" t="str">
        <f>IF(ISBLANK(DatenKomponenten!AI39),"",DatenKomponenten!AI39)</f>
        <v>unbekannt</v>
      </c>
      <c r="AJ39" t="str">
        <f>IF(ISBLANK(DatenKomponenten!AJ39),"",DatenKomponenten!AJ39)</f>
        <v>unbekannt</v>
      </c>
      <c r="AK39" t="str">
        <f>IF(ISBLANK(DatenKomponenten!AK39),"",DatenKomponenten!AK39)</f>
        <v>unbekannt</v>
      </c>
      <c r="AL39" t="str">
        <f>IF(ISBLANK(DatenKomponenten!AL39),"",DatenKomponenten!AL39)</f>
        <v>unbekannt</v>
      </c>
      <c r="AM39" t="str">
        <f>IF(ISBLANK(DatenKomponenten!AM39),"",DatenKomponenten!AM39)</f>
        <v>unbekannt</v>
      </c>
      <c r="AN39" t="str">
        <f>IF(ISBLANK(DatenKomponenten!AN39),"",DatenKomponenten!AN39)</f>
        <v>unbekannt</v>
      </c>
      <c r="AO39" t="str">
        <f>IF(ISBLANK(DatenKomponenten!AO39),"",DatenKomponenten!AO39)</f>
        <v>unbekannt</v>
      </c>
      <c r="AP39" t="str">
        <f>IF(ISBLANK(DatenKomponenten!AP39),"",DatenKomponenten!AP39)</f>
        <v>unbekannt</v>
      </c>
      <c r="AQ39" t="str">
        <f>IF(ISBLANK(DatenKomponenten!AQ39),"",DatenKomponenten!AQ39)</f>
        <v>unbekannt</v>
      </c>
      <c r="AR39" t="str">
        <f>IF(ISBLANK(DatenKomponenten!AR39),"",DatenKomponenten!AR39)</f>
        <v>unbekannt</v>
      </c>
      <c r="AS39" t="str">
        <f>IF(ISBLANK(DatenKomponenten!AS39),"",DatenKomponenten!AS39)</f>
        <v>unbekannt</v>
      </c>
      <c r="AT39" t="str">
        <f>IF(ISBLANK(DatenKomponenten!AT39),"",DatenKomponenten!AT39)</f>
        <v>unbekannt</v>
      </c>
      <c r="AU39" t="str">
        <f>IF(ISBLANK(DatenKomponenten!AU39),"",DatenKomponenten!AU39)</f>
        <v>unbekannt</v>
      </c>
      <c r="AV39" t="str">
        <f>IF(ISBLANK(DatenKomponenten!AV39),"",DatenKomponenten!AV39)</f>
        <v>unbekannt</v>
      </c>
      <c r="AW39" t="str">
        <f>IF(ISBLANK(DatenKomponenten!AW39),"",DatenKomponenten!AW39)</f>
        <v>unbekannt</v>
      </c>
      <c r="AX39" t="str">
        <f>IF(ISBLANK(DatenKomponenten!AX39),"",DatenKomponenten!AX39)</f>
        <v>unbekannt</v>
      </c>
      <c r="AY39" t="str">
        <f>IF(ISBLANK(DatenKomponenten!AY39),"",DatenKomponenten!AY39)</f>
        <v>unbekannt</v>
      </c>
      <c r="AZ39" t="str">
        <f>IF(ISBLANK(DatenKomponenten!AZ39),"",DatenKomponenten!AZ39)</f>
        <v>unbekannt</v>
      </c>
    </row>
    <row r="40" spans="1:52" x14ac:dyDescent="0.2">
      <c r="A40">
        <f>IF(ISBLANK(DatenKomponenten!A40),"",DatenKomponenten!A40)</f>
        <v>42992</v>
      </c>
      <c r="B40" t="str">
        <f>IF(ISBLANK(DatenKomponenten!B40),"",DatenKomponenten!B40)</f>
        <v>Abendessen</v>
      </c>
      <c r="C40" t="str">
        <f>IF(ISBLANK(DatenKomponenten!C40),"",DatenKomponenten!C40)</f>
        <v>Abendbrot Standard</v>
      </c>
      <c r="D40" t="str">
        <f>IF(ISBLANK(DatenKomponenten!D40),"",DatenKomponenten!D40)</f>
        <v>Abendbrot</v>
      </c>
      <c r="E40" t="str">
        <f>IF(ISBLANK(DatenKomponenten!E40),"",DatenKomponenten!E40)</f>
        <v>HLR0331</v>
      </c>
      <c r="F40" t="str">
        <f>IF(ISBLANK(DatenKomponenten!F40),"",DatenKomponenten!F40)</f>
        <v>1,000 Port.</v>
      </c>
      <c r="G40">
        <f>IF(ISBLANK(DatenKomponenten!G40),"",DatenKomponenten!G40)</f>
        <v>0.38</v>
      </c>
      <c r="H40">
        <f>IF(ISBLANK(DatenKomponenten!H40),"",DatenKomponenten!H40)</f>
        <v>80</v>
      </c>
      <c r="I40">
        <f>IF(ISBLANK(DatenKomponenten!I40),"",DatenKomponenten!I40)</f>
        <v>0</v>
      </c>
      <c r="J40" t="str">
        <f>IF(ISBLANK(DatenKomponenten!J40),"",DatenKomponenten!J40)</f>
        <v/>
      </c>
      <c r="K40" t="str">
        <f>IF(ISBLANK(DatenKomponenten!K40),"",DatenKomponenten!K40)</f>
        <v>a, g, k, a1, a2, a3, a4</v>
      </c>
      <c r="L40" t="str">
        <f>IF(ISBLANK(DatenKomponenten!L40),"",DatenKomponenten!L40)</f>
        <v/>
      </c>
      <c r="M40">
        <f>IF(ISBLANK(DatenKomponenten!M40),"",DatenKomponenten!M40)</f>
        <v>3</v>
      </c>
      <c r="N40" t="str">
        <f>IF(ISBLANK(DatenKomponenten!N40),"",DatenKomponenten!N40)</f>
        <v>325,4 kcal</v>
      </c>
      <c r="O40" t="str">
        <f>IF(ISBLANK(DatenKomponenten!O40),"",DatenKomponenten!O40)</f>
        <v>1369,5 kJ</v>
      </c>
      <c r="P40" t="str">
        <f>IF(ISBLANK(DatenKomponenten!P40),"",DatenKomponenten!P40)</f>
        <v>3,2 BE</v>
      </c>
      <c r="Q40" t="str">
        <f>IF(ISBLANK(DatenKomponenten!Q40),"",DatenKomponenten!Q40)</f>
        <v>5,5 g</v>
      </c>
      <c r="R40" t="str">
        <f>IF(ISBLANK(DatenKomponenten!R40),"",DatenKomponenten!R40)</f>
        <v>17,2 g</v>
      </c>
      <c r="S40" t="str">
        <f>IF(ISBLANK(DatenKomponenten!S40),"",DatenKomponenten!S40)</f>
        <v>36,1 g</v>
      </c>
      <c r="T40" t="str">
        <f>IF(ISBLANK(DatenKomponenten!T40),"",DatenKomponenten!T40)</f>
        <v>5 mg</v>
      </c>
      <c r="U40" t="str">
        <f>IF(ISBLANK(DatenKomponenten!U40),"",DatenKomponenten!U40)</f>
        <v>33,9 mg</v>
      </c>
      <c r="V40" t="str">
        <f>IF(ISBLANK(DatenKomponenten!V40),"",DatenKomponenten!V40)</f>
        <v>3 g</v>
      </c>
      <c r="W40" t="str">
        <f>IF(ISBLANK(DatenKomponenten!W40),"",DatenKomponenten!W40)</f>
        <v>9,1 g</v>
      </c>
      <c r="X40" t="str">
        <f>IF(ISBLANK(DatenKomponenten!X40),"",DatenKomponenten!X40)</f>
        <v>5,1 g</v>
      </c>
      <c r="Y40" t="str">
        <f>IF(ISBLANK(DatenKomponenten!Y40),"",DatenKomponenten!Y40)</f>
        <v>135,3 mg</v>
      </c>
      <c r="Z40" t="str">
        <f>IF(ISBLANK(DatenKomponenten!Z40),"",DatenKomponenten!Z40)</f>
        <v>415,7 mg</v>
      </c>
      <c r="AA40" t="str">
        <f>IF(ISBLANK(DatenKomponenten!AA40),"",DatenKomponenten!AA40)</f>
        <v>3,8 g</v>
      </c>
      <c r="AB40" t="str">
        <f>IF(ISBLANK(DatenKomponenten!AB40),"",DatenKomponenten!AB40)</f>
        <v>1,2 mg</v>
      </c>
      <c r="AC40" t="str">
        <f>IF(ISBLANK(DatenKomponenten!AC40),"",DatenKomponenten!AC40)</f>
        <v>140,6 µg</v>
      </c>
      <c r="AD40" t="str">
        <f>IF(ISBLANK(DatenKomponenten!AD40),"",DatenKomponenten!AD40)</f>
        <v>30 µg</v>
      </c>
      <c r="AE40" t="str">
        <f>IF(ISBLANK(DatenKomponenten!AE40),"",DatenKomponenten!AE40)</f>
        <v>26,5 mg</v>
      </c>
      <c r="AF40" t="str">
        <f>IF(ISBLANK(DatenKomponenten!AF40),"",DatenKomponenten!AF40)</f>
        <v>22,9 mg</v>
      </c>
      <c r="AG40" t="str">
        <f>IF(ISBLANK(DatenKomponenten!AG40),"",DatenKomponenten!AG40)</f>
        <v>928,7 µg</v>
      </c>
      <c r="AH40" t="str">
        <f>IF(ISBLANK(DatenKomponenten!AH40),"",DatenKomponenten!AH40)</f>
        <v>3 µg</v>
      </c>
      <c r="AI40" t="str">
        <f>IF(ISBLANK(DatenKomponenten!AI40),"",DatenKomponenten!AI40)</f>
        <v>unbekannt</v>
      </c>
      <c r="AJ40" t="str">
        <f>IF(ISBLANK(DatenKomponenten!AJ40),"",DatenKomponenten!AJ40)</f>
        <v>unbekannt</v>
      </c>
      <c r="AK40" t="str">
        <f>IF(ISBLANK(DatenKomponenten!AK40),"",DatenKomponenten!AK40)</f>
        <v>unbekannt</v>
      </c>
      <c r="AL40" t="str">
        <f>IF(ISBLANK(DatenKomponenten!AL40),"",DatenKomponenten!AL40)</f>
        <v>unbekannt</v>
      </c>
      <c r="AM40" t="str">
        <f>IF(ISBLANK(DatenKomponenten!AM40),"",DatenKomponenten!AM40)</f>
        <v>unbekannt</v>
      </c>
      <c r="AN40" t="str">
        <f>IF(ISBLANK(DatenKomponenten!AN40),"",DatenKomponenten!AN40)</f>
        <v>unbekannt</v>
      </c>
      <c r="AO40" t="str">
        <f>IF(ISBLANK(DatenKomponenten!AO40),"",DatenKomponenten!AO40)</f>
        <v>unbekannt</v>
      </c>
      <c r="AP40" t="str">
        <f>IF(ISBLANK(DatenKomponenten!AP40),"",DatenKomponenten!AP40)</f>
        <v>unbekannt</v>
      </c>
      <c r="AQ40" t="str">
        <f>IF(ISBLANK(DatenKomponenten!AQ40),"",DatenKomponenten!AQ40)</f>
        <v>unbekannt</v>
      </c>
      <c r="AR40" t="str">
        <f>IF(ISBLANK(DatenKomponenten!AR40),"",DatenKomponenten!AR40)</f>
        <v>unbekannt</v>
      </c>
      <c r="AS40" t="str">
        <f>IF(ISBLANK(DatenKomponenten!AS40),"",DatenKomponenten!AS40)</f>
        <v>unbekannt</v>
      </c>
      <c r="AT40" t="str">
        <f>IF(ISBLANK(DatenKomponenten!AT40),"",DatenKomponenten!AT40)</f>
        <v>unbekannt</v>
      </c>
      <c r="AU40" t="str">
        <f>IF(ISBLANK(DatenKomponenten!AU40),"",DatenKomponenten!AU40)</f>
        <v>unbekannt</v>
      </c>
      <c r="AV40" t="str">
        <f>IF(ISBLANK(DatenKomponenten!AV40),"",DatenKomponenten!AV40)</f>
        <v>unbekannt</v>
      </c>
      <c r="AW40" t="str">
        <f>IF(ISBLANK(DatenKomponenten!AW40),"",DatenKomponenten!AW40)</f>
        <v>unbekannt</v>
      </c>
      <c r="AX40" t="str">
        <f>IF(ISBLANK(DatenKomponenten!AX40),"",DatenKomponenten!AX40)</f>
        <v>unbekannt</v>
      </c>
      <c r="AY40" t="str">
        <f>IF(ISBLANK(DatenKomponenten!AY40),"",DatenKomponenten!AY40)</f>
        <v>unbekannt</v>
      </c>
      <c r="AZ40" t="str">
        <f>IF(ISBLANK(DatenKomponenten!AZ40),"",DatenKomponenten!AZ40)</f>
        <v>unbekannt</v>
      </c>
    </row>
    <row r="41" spans="1:52" x14ac:dyDescent="0.2">
      <c r="A41">
        <f>IF(ISBLANK(DatenKomponenten!A41),"",DatenKomponenten!A41)</f>
        <v>42992</v>
      </c>
      <c r="B41" t="str">
        <f>IF(ISBLANK(DatenKomponenten!B41),"",DatenKomponenten!B41)</f>
        <v>Abendessen</v>
      </c>
      <c r="C41" t="str">
        <f>IF(ISBLANK(DatenKomponenten!C41),"",DatenKomponenten!C41)</f>
        <v>Teufelssalat 75g</v>
      </c>
      <c r="D41" t="str">
        <f>IF(ISBLANK(DatenKomponenten!D41),"",DatenKomponenten!D41)</f>
        <v>mit Teufelssalat</v>
      </c>
      <c r="E41" t="str">
        <f>IF(ISBLANK(DatenKomponenten!E41),"",DatenKomponenten!E41)</f>
        <v>HLR0324</v>
      </c>
      <c r="F41" t="str">
        <f>IF(ISBLANK(DatenKomponenten!F41),"",DatenKomponenten!F41)</f>
        <v>1,000 Port.</v>
      </c>
      <c r="G41">
        <f>IF(ISBLANK(DatenKomponenten!G41),"",DatenKomponenten!G41)</f>
        <v>0.31</v>
      </c>
      <c r="H41">
        <f>IF(ISBLANK(DatenKomponenten!H41),"",DatenKomponenten!H41)</f>
        <v>80</v>
      </c>
      <c r="I41">
        <f>IF(ISBLANK(DatenKomponenten!I41),"",DatenKomponenten!I41)</f>
        <v>0</v>
      </c>
      <c r="J41" t="str">
        <f>IF(ISBLANK(DatenKomponenten!J41),"",DatenKomponenten!J41)</f>
        <v/>
      </c>
      <c r="K41" t="str">
        <f>IF(ISBLANK(DatenKomponenten!K41),"",DatenKomponenten!K41)</f>
        <v>j</v>
      </c>
      <c r="L41" t="str">
        <f>IF(ISBLANK(DatenKomponenten!L41),"",DatenKomponenten!L41)</f>
        <v/>
      </c>
      <c r="M41">
        <f>IF(ISBLANK(DatenKomponenten!M41),"",DatenKomponenten!M41)</f>
        <v>3</v>
      </c>
      <c r="N41" t="str">
        <f>IF(ISBLANK(DatenKomponenten!N41),"",DatenKomponenten!N41)</f>
        <v>55,5 kcal</v>
      </c>
      <c r="O41" t="str">
        <f>IF(ISBLANK(DatenKomponenten!O41),"",DatenKomponenten!O41)</f>
        <v>235,2 kJ</v>
      </c>
      <c r="P41" t="str">
        <f>IF(ISBLANK(DatenKomponenten!P41),"",DatenKomponenten!P41)</f>
        <v>0,4 BE</v>
      </c>
      <c r="Q41" t="str">
        <f>IF(ISBLANK(DatenKomponenten!Q41),"",DatenKomponenten!Q41)</f>
        <v>6,9 g</v>
      </c>
      <c r="R41" t="str">
        <f>IF(ISBLANK(DatenKomponenten!R41),"",DatenKomponenten!R41)</f>
        <v>1,2 g</v>
      </c>
      <c r="S41" t="str">
        <f>IF(ISBLANK(DatenKomponenten!S41),"",DatenKomponenten!S41)</f>
        <v>3,8 g</v>
      </c>
      <c r="T41" t="str">
        <f>IF(ISBLANK(DatenKomponenten!T41),"",DatenKomponenten!T41)</f>
        <v>58,7 mg</v>
      </c>
      <c r="U41" t="str">
        <f>IF(ISBLANK(DatenKomponenten!U41),"",DatenKomponenten!U41)</f>
        <v>20,1 mg</v>
      </c>
      <c r="V41" t="str">
        <f>IF(ISBLANK(DatenKomponenten!V41),"",DatenKomponenten!V41)</f>
        <v>234,2 mg</v>
      </c>
      <c r="W41" t="str">
        <f>IF(ISBLANK(DatenKomponenten!W41),"",DatenKomponenten!W41)</f>
        <v>394,1 mg</v>
      </c>
      <c r="X41" t="str">
        <f>IF(ISBLANK(DatenKomponenten!X41),"",DatenKomponenten!X41)</f>
        <v>855,2 mg</v>
      </c>
      <c r="Y41" t="str">
        <f>IF(ISBLANK(DatenKomponenten!Y41),"",DatenKomponenten!Y41)</f>
        <v>129,7 mg</v>
      </c>
      <c r="Z41" t="str">
        <f>IF(ISBLANK(DatenKomponenten!Z41),"",DatenKomponenten!Z41)</f>
        <v>688,6 mg</v>
      </c>
      <c r="AA41" t="str">
        <f>IF(ISBLANK(DatenKomponenten!AA41),"",DatenKomponenten!AA41)</f>
        <v>429,7 mg</v>
      </c>
      <c r="AB41" t="str">
        <f>IF(ISBLANK(DatenKomponenten!AB41),"",DatenKomponenten!AB41)</f>
        <v>136,3 µg</v>
      </c>
      <c r="AC41" t="str">
        <f>IF(ISBLANK(DatenKomponenten!AC41),"",DatenKomponenten!AC41)</f>
        <v>253,9 µg</v>
      </c>
      <c r="AD41" t="str">
        <f>IF(ISBLANK(DatenKomponenten!AD41),"",DatenKomponenten!AD41)</f>
        <v>1,3 mg</v>
      </c>
      <c r="AE41" t="str">
        <f>IF(ISBLANK(DatenKomponenten!AE41),"",DatenKomponenten!AE41)</f>
        <v>22 mg</v>
      </c>
      <c r="AF41" t="str">
        <f>IF(ISBLANK(DatenKomponenten!AF41),"",DatenKomponenten!AF41)</f>
        <v>16,1 mg</v>
      </c>
      <c r="AG41" t="str">
        <f>IF(ISBLANK(DatenKomponenten!AG41),"",DatenKomponenten!AG41)</f>
        <v>675 µg</v>
      </c>
      <c r="AH41" t="str">
        <f>IF(ISBLANK(DatenKomponenten!AH41),"",DatenKomponenten!AH41)</f>
        <v>10,3 µg</v>
      </c>
      <c r="AI41" t="str">
        <f>IF(ISBLANK(DatenKomponenten!AI41),"",DatenKomponenten!AI41)</f>
        <v>unbekannt</v>
      </c>
      <c r="AJ41" t="str">
        <f>IF(ISBLANK(DatenKomponenten!AJ41),"",DatenKomponenten!AJ41)</f>
        <v>unbekannt</v>
      </c>
      <c r="AK41" t="str">
        <f>IF(ISBLANK(DatenKomponenten!AK41),"",DatenKomponenten!AK41)</f>
        <v>unbekannt</v>
      </c>
      <c r="AL41" t="str">
        <f>IF(ISBLANK(DatenKomponenten!AL41),"",DatenKomponenten!AL41)</f>
        <v>unbekannt</v>
      </c>
      <c r="AM41" t="str">
        <f>IF(ISBLANK(DatenKomponenten!AM41),"",DatenKomponenten!AM41)</f>
        <v>unbekannt</v>
      </c>
      <c r="AN41" t="str">
        <f>IF(ISBLANK(DatenKomponenten!AN41),"",DatenKomponenten!AN41)</f>
        <v>unbekannt</v>
      </c>
      <c r="AO41" t="str">
        <f>IF(ISBLANK(DatenKomponenten!AO41),"",DatenKomponenten!AO41)</f>
        <v>unbekannt</v>
      </c>
      <c r="AP41" t="str">
        <f>IF(ISBLANK(DatenKomponenten!AP41),"",DatenKomponenten!AP41)</f>
        <v>unbekannt</v>
      </c>
      <c r="AQ41" t="str">
        <f>IF(ISBLANK(DatenKomponenten!AQ41),"",DatenKomponenten!AQ41)</f>
        <v>unbekannt</v>
      </c>
      <c r="AR41" t="str">
        <f>IF(ISBLANK(DatenKomponenten!AR41),"",DatenKomponenten!AR41)</f>
        <v>unbekannt</v>
      </c>
      <c r="AS41" t="str">
        <f>IF(ISBLANK(DatenKomponenten!AS41),"",DatenKomponenten!AS41)</f>
        <v>unbekannt</v>
      </c>
      <c r="AT41" t="str">
        <f>IF(ISBLANK(DatenKomponenten!AT41),"",DatenKomponenten!AT41)</f>
        <v>unbekannt</v>
      </c>
      <c r="AU41" t="str">
        <f>IF(ISBLANK(DatenKomponenten!AU41),"",DatenKomponenten!AU41)</f>
        <v>unbekannt</v>
      </c>
      <c r="AV41" t="str">
        <f>IF(ISBLANK(DatenKomponenten!AV41),"",DatenKomponenten!AV41)</f>
        <v>unbekannt</v>
      </c>
      <c r="AW41" t="str">
        <f>IF(ISBLANK(DatenKomponenten!AW41),"",DatenKomponenten!AW41)</f>
        <v>unbekannt</v>
      </c>
      <c r="AX41" t="str">
        <f>IF(ISBLANK(DatenKomponenten!AX41),"",DatenKomponenten!AX41)</f>
        <v>unbekannt</v>
      </c>
      <c r="AY41" t="str">
        <f>IF(ISBLANK(DatenKomponenten!AY41),"",DatenKomponenten!AY41)</f>
        <v>unbekannt</v>
      </c>
      <c r="AZ41" t="str">
        <f>IF(ISBLANK(DatenKomponenten!AZ41),"",DatenKomponenten!AZ41)</f>
        <v>unbekannt</v>
      </c>
    </row>
    <row r="42" spans="1:52" x14ac:dyDescent="0.2">
      <c r="A42">
        <f>IF(ISBLANK(DatenKomponenten!A42),"",DatenKomponenten!A42)</f>
        <v>42992</v>
      </c>
      <c r="B42" t="str">
        <f>IF(ISBLANK(DatenKomponenten!B42),"",DatenKomponenten!B42)</f>
        <v>Frühstück</v>
      </c>
      <c r="C42" t="str">
        <f>IF(ISBLANK(DatenKomponenten!C42),"",DatenKomponenten!C42)</f>
        <v>Frühstück Standard Donnerstag KW2</v>
      </c>
      <c r="D42" t="str">
        <f>IF(ISBLANK(DatenKomponenten!D42),"",DatenKomponenten!D42)</f>
        <v/>
      </c>
      <c r="E42" t="str">
        <f>IF(ISBLANK(DatenKomponenten!E42),"",DatenKomponenten!E42)</f>
        <v>HLR0343</v>
      </c>
      <c r="F42" t="str">
        <f>IF(ISBLANK(DatenKomponenten!F42),"",DatenKomponenten!F42)</f>
        <v>1,000 Port.</v>
      </c>
      <c r="G42">
        <f>IF(ISBLANK(DatenKomponenten!G42),"",DatenKomponenten!G42)</f>
        <v>0.85</v>
      </c>
      <c r="H42">
        <f>IF(ISBLANK(DatenKomponenten!H42),"",DatenKomponenten!H42)</f>
        <v>80</v>
      </c>
      <c r="I42">
        <f>IF(ISBLANK(DatenKomponenten!I42),"",DatenKomponenten!I42)</f>
        <v>0</v>
      </c>
      <c r="J42" t="str">
        <f>IF(ISBLANK(DatenKomponenten!J42),"",DatenKomponenten!J42)</f>
        <v/>
      </c>
      <c r="K42" t="str">
        <f>IF(ISBLANK(DatenKomponenten!K42),"",DatenKomponenten!K42)</f>
        <v>a, g, a1, a2</v>
      </c>
      <c r="L42" t="str">
        <f>IF(ISBLANK(DatenKomponenten!L42),"",DatenKomponenten!L42)</f>
        <v/>
      </c>
      <c r="M42">
        <f>IF(ISBLANK(DatenKomponenten!M42),"",DatenKomponenten!M42)</f>
        <v>0</v>
      </c>
      <c r="N42" t="str">
        <f>IF(ISBLANK(DatenKomponenten!N42),"",DatenKomponenten!N42)</f>
        <v>527,3 kcal</v>
      </c>
      <c r="O42" t="str">
        <f>IF(ISBLANK(DatenKomponenten!O42),"",DatenKomponenten!O42)</f>
        <v>2219 kJ</v>
      </c>
      <c r="P42" t="str">
        <f>IF(ISBLANK(DatenKomponenten!P42),"",DatenKomponenten!P42)</f>
        <v>7 BE</v>
      </c>
      <c r="Q42" t="str">
        <f>IF(ISBLANK(DatenKomponenten!Q42),"",DatenKomponenten!Q42)</f>
        <v>17,4 g</v>
      </c>
      <c r="R42" t="str">
        <f>IF(ISBLANK(DatenKomponenten!R42),"",DatenKomponenten!R42)</f>
        <v>17,4 g</v>
      </c>
      <c r="S42" t="str">
        <f>IF(ISBLANK(DatenKomponenten!S42),"",DatenKomponenten!S42)</f>
        <v>72,7 g</v>
      </c>
      <c r="T42" t="str">
        <f>IF(ISBLANK(DatenKomponenten!T42),"",DatenKomponenten!T42)</f>
        <v>54,1 mg</v>
      </c>
      <c r="U42" t="str">
        <f>IF(ISBLANK(DatenKomponenten!U42),"",DatenKomponenten!U42)</f>
        <v>57 mg</v>
      </c>
      <c r="V42" t="str">
        <f>IF(ISBLANK(DatenKomponenten!V42),"",DatenKomponenten!V42)</f>
        <v>2,5 g</v>
      </c>
      <c r="W42" t="str">
        <f>IF(ISBLANK(DatenKomponenten!W42),"",DatenKomponenten!W42)</f>
        <v>8 g</v>
      </c>
      <c r="X42" t="str">
        <f>IF(ISBLANK(DatenKomponenten!X42),"",DatenKomponenten!X42)</f>
        <v>5,4 g</v>
      </c>
      <c r="Y42" t="str">
        <f>IF(ISBLANK(DatenKomponenten!Y42),"",DatenKomponenten!Y42)</f>
        <v>369,3 mg</v>
      </c>
      <c r="Z42" t="str">
        <f>IF(ISBLANK(DatenKomponenten!Z42),"",DatenKomponenten!Z42)</f>
        <v>1 g</v>
      </c>
      <c r="AA42" t="str">
        <f>IF(ISBLANK(DatenKomponenten!AA42),"",DatenKomponenten!AA42)</f>
        <v>7,7 g</v>
      </c>
      <c r="AB42" t="str">
        <f>IF(ISBLANK(DatenKomponenten!AB42),"",DatenKomponenten!AB42)</f>
        <v>1,9 mg</v>
      </c>
      <c r="AC42" t="str">
        <f>IF(ISBLANK(DatenKomponenten!AC42),"",DatenKomponenten!AC42)</f>
        <v>247,3 µg</v>
      </c>
      <c r="AD42" t="str">
        <f>IF(ISBLANK(DatenKomponenten!AD42),"",DatenKomponenten!AD42)</f>
        <v>3,7 mg</v>
      </c>
      <c r="AE42" t="str">
        <f>IF(ISBLANK(DatenKomponenten!AE42),"",DatenKomponenten!AE42)</f>
        <v>270,1 mg</v>
      </c>
      <c r="AF42" t="str">
        <f>IF(ISBLANK(DatenKomponenten!AF42),"",DatenKomponenten!AF42)</f>
        <v>52,3 mg</v>
      </c>
      <c r="AG42" t="str">
        <f>IF(ISBLANK(DatenKomponenten!AG42),"",DatenKomponenten!AG42)</f>
        <v>2,7 mg</v>
      </c>
      <c r="AH42" t="str">
        <f>IF(ISBLANK(DatenKomponenten!AH42),"",DatenKomponenten!AH42)</f>
        <v>7,8 µg</v>
      </c>
      <c r="AI42" t="str">
        <f>IF(ISBLANK(DatenKomponenten!AI42),"",DatenKomponenten!AI42)</f>
        <v/>
      </c>
      <c r="AJ42" t="str">
        <f>IF(ISBLANK(DatenKomponenten!AJ42),"",DatenKomponenten!AJ42)</f>
        <v/>
      </c>
      <c r="AK42" t="str">
        <f>IF(ISBLANK(DatenKomponenten!AK42),"",DatenKomponenten!AK42)</f>
        <v/>
      </c>
      <c r="AL42" t="str">
        <f>IF(ISBLANK(DatenKomponenten!AL42),"",DatenKomponenten!AL42)</f>
        <v/>
      </c>
      <c r="AM42" t="str">
        <f>IF(ISBLANK(DatenKomponenten!AM42),"",DatenKomponenten!AM42)</f>
        <v/>
      </c>
      <c r="AN42" t="str">
        <f>IF(ISBLANK(DatenKomponenten!AN42),"",DatenKomponenten!AN42)</f>
        <v/>
      </c>
      <c r="AO42" t="str">
        <f>IF(ISBLANK(DatenKomponenten!AO42),"",DatenKomponenten!AO42)</f>
        <v/>
      </c>
      <c r="AP42" t="str">
        <f>IF(ISBLANK(DatenKomponenten!AP42),"",DatenKomponenten!AP42)</f>
        <v/>
      </c>
      <c r="AQ42" t="str">
        <f>IF(ISBLANK(DatenKomponenten!AQ42),"",DatenKomponenten!AQ42)</f>
        <v/>
      </c>
      <c r="AR42" t="str">
        <f>IF(ISBLANK(DatenKomponenten!AR42),"",DatenKomponenten!AR42)</f>
        <v/>
      </c>
      <c r="AS42" t="str">
        <f>IF(ISBLANK(DatenKomponenten!AS42),"",DatenKomponenten!AS42)</f>
        <v>unbekannt</v>
      </c>
      <c r="AT42" t="str">
        <f>IF(ISBLANK(DatenKomponenten!AT42),"",DatenKomponenten!AT42)</f>
        <v/>
      </c>
      <c r="AU42" t="str">
        <f>IF(ISBLANK(DatenKomponenten!AU42),"",DatenKomponenten!AU42)</f>
        <v/>
      </c>
      <c r="AV42" t="str">
        <f>IF(ISBLANK(DatenKomponenten!AV42),"",DatenKomponenten!AV42)</f>
        <v/>
      </c>
      <c r="AW42" t="str">
        <f>IF(ISBLANK(DatenKomponenten!AW42),"",DatenKomponenten!AW42)</f>
        <v/>
      </c>
      <c r="AX42" t="str">
        <f>IF(ISBLANK(DatenKomponenten!AX42),"",DatenKomponenten!AX42)</f>
        <v/>
      </c>
      <c r="AY42" t="str">
        <f>IF(ISBLANK(DatenKomponenten!AY42),"",DatenKomponenten!AY42)</f>
        <v/>
      </c>
      <c r="AZ42" t="str">
        <f>IF(ISBLANK(DatenKomponenten!AZ42),"",DatenKomponenten!AZ42)</f>
        <v>unbekannt</v>
      </c>
    </row>
    <row r="43" spans="1:52" x14ac:dyDescent="0.2">
      <c r="A43">
        <f>IF(ISBLANK(DatenKomponenten!A43),"",DatenKomponenten!A43)</f>
        <v>42992</v>
      </c>
      <c r="B43" t="str">
        <f>IF(ISBLANK(DatenKomponenten!B43),"",DatenKomponenten!B43)</f>
        <v>Mittagessen</v>
      </c>
      <c r="C43" t="str">
        <f>IF(ISBLANK(DatenKomponenten!C43),"",DatenKomponenten!C43)</f>
        <v>Maultaschen mini</v>
      </c>
      <c r="D43" t="str">
        <f>IF(ISBLANK(DatenKomponenten!D43),"",DatenKomponenten!D43)</f>
        <v>Minimaultaschen</v>
      </c>
      <c r="E43" t="str">
        <f>IF(ISBLANK(DatenKomponenten!E43),"",DatenKomponenten!E43)</f>
        <v>HLR0081</v>
      </c>
      <c r="F43" t="str">
        <f>IF(ISBLANK(DatenKomponenten!F43),"",DatenKomponenten!F43)</f>
        <v>1,000 Port.</v>
      </c>
      <c r="G43">
        <f>IF(ISBLANK(DatenKomponenten!G43),"",DatenKomponenten!G43)</f>
        <v>0.43</v>
      </c>
      <c r="H43">
        <f>IF(ISBLANK(DatenKomponenten!H43),"",DatenKomponenten!H43)</f>
        <v>70</v>
      </c>
      <c r="I43">
        <f>IF(ISBLANK(DatenKomponenten!I43),"",DatenKomponenten!I43)</f>
        <v>0</v>
      </c>
      <c r="J43" t="str">
        <f>IF(ISBLANK(DatenKomponenten!J43),"",DatenKomponenten!J43)</f>
        <v>4</v>
      </c>
      <c r="K43" t="str">
        <f>IF(ISBLANK(DatenKomponenten!K43),"",DatenKomponenten!K43)</f>
        <v>a, c, i, a1</v>
      </c>
      <c r="L43" t="str">
        <f>IF(ISBLANK(DatenKomponenten!L43),"",DatenKomponenten!L43)</f>
        <v/>
      </c>
      <c r="M43">
        <f>IF(ISBLANK(DatenKomponenten!M43),"",DatenKomponenten!M43)</f>
        <v>3</v>
      </c>
      <c r="N43" t="str">
        <f>IF(ISBLANK(DatenKomponenten!N43),"",DatenKomponenten!N43)</f>
        <v>207,1 kcal</v>
      </c>
      <c r="O43" t="str">
        <f>IF(ISBLANK(DatenKomponenten!O43),"",DatenKomponenten!O43)</f>
        <v>872,4 kJ</v>
      </c>
      <c r="P43" t="str">
        <f>IF(ISBLANK(DatenKomponenten!P43),"",DatenKomponenten!P43)</f>
        <v>1,4 BE</v>
      </c>
      <c r="Q43" t="str">
        <f>IF(ISBLANK(DatenKomponenten!Q43),"",DatenKomponenten!Q43)</f>
        <v>8,9 g</v>
      </c>
      <c r="R43" t="str">
        <f>IF(ISBLANK(DatenKomponenten!R43),"",DatenKomponenten!R43)</f>
        <v>5 g</v>
      </c>
      <c r="S43" t="str">
        <f>IF(ISBLANK(DatenKomponenten!S43),"",DatenKomponenten!S43)</f>
        <v>30,4 g</v>
      </c>
      <c r="T43" t="str">
        <f>IF(ISBLANK(DatenKomponenten!T43),"",DatenKomponenten!T43)</f>
        <v>21 mg</v>
      </c>
      <c r="U43" t="str">
        <f>IF(ISBLANK(DatenKomponenten!U43),"",DatenKomponenten!U43)</f>
        <v>49 mg</v>
      </c>
      <c r="V43" t="str">
        <f>IF(ISBLANK(DatenKomponenten!V43),"",DatenKomponenten!V43)</f>
        <v>474 mg</v>
      </c>
      <c r="W43" t="str">
        <f>IF(ISBLANK(DatenKomponenten!W43),"",DatenKomponenten!W43)</f>
        <v>2 g</v>
      </c>
      <c r="X43" t="str">
        <f>IF(ISBLANK(DatenKomponenten!X43),"",DatenKomponenten!X43)</f>
        <v>1,9 g</v>
      </c>
      <c r="Y43" t="str">
        <f>IF(ISBLANK(DatenKomponenten!Y43),"",DatenKomponenten!Y43)</f>
        <v>91 mg</v>
      </c>
      <c r="Z43" t="str">
        <f>IF(ISBLANK(DatenKomponenten!Z43),"",DatenKomponenten!Z43)</f>
        <v>188 mg</v>
      </c>
      <c r="AA43" t="str">
        <f>IF(ISBLANK(DatenKomponenten!AA43),"",DatenKomponenten!AA43)</f>
        <v>1 g</v>
      </c>
      <c r="AB43" t="str">
        <f>IF(ISBLANK(DatenKomponenten!AB43),"",DatenKomponenten!AB43)</f>
        <v>448 µg</v>
      </c>
      <c r="AC43" t="str">
        <f>IF(ISBLANK(DatenKomponenten!AC43),"",DatenKomponenten!AC43)</f>
        <v>59 µg</v>
      </c>
      <c r="AD43" t="str">
        <f>IF(ISBLANK(DatenKomponenten!AD43),"",DatenKomponenten!AD43)</f>
        <v>2,7 mg</v>
      </c>
      <c r="AE43" t="str">
        <f>IF(ISBLANK(DatenKomponenten!AE43),"",DatenKomponenten!AE43)</f>
        <v>25 mg</v>
      </c>
      <c r="AF43" t="str">
        <f>IF(ISBLANK(DatenKomponenten!AF43),"",DatenKomponenten!AF43)</f>
        <v>11 mg</v>
      </c>
      <c r="AG43" t="str">
        <f>IF(ISBLANK(DatenKomponenten!AG43),"",DatenKomponenten!AG43)</f>
        <v>641 µg</v>
      </c>
      <c r="AH43" t="str">
        <f>IF(ISBLANK(DatenKomponenten!AH43),"",DatenKomponenten!AH43)</f>
        <v>3,9 µg</v>
      </c>
      <c r="AI43" t="str">
        <f>IF(ISBLANK(DatenKomponenten!AI43),"",DatenKomponenten!AI43)</f>
        <v>unbekannt</v>
      </c>
      <c r="AJ43" t="str">
        <f>IF(ISBLANK(DatenKomponenten!AJ43),"",DatenKomponenten!AJ43)</f>
        <v>unbekannt</v>
      </c>
      <c r="AK43" t="str">
        <f>IF(ISBLANK(DatenKomponenten!AK43),"",DatenKomponenten!AK43)</f>
        <v>unbekannt</v>
      </c>
      <c r="AL43" t="str">
        <f>IF(ISBLANK(DatenKomponenten!AL43),"",DatenKomponenten!AL43)</f>
        <v>X</v>
      </c>
      <c r="AM43" t="str">
        <f>IF(ISBLANK(DatenKomponenten!AM43),"",DatenKomponenten!AM43)</f>
        <v>unbekannt</v>
      </c>
      <c r="AN43" t="str">
        <f>IF(ISBLANK(DatenKomponenten!AN43),"",DatenKomponenten!AN43)</f>
        <v>unbekannt</v>
      </c>
      <c r="AO43" t="str">
        <f>IF(ISBLANK(DatenKomponenten!AO43),"",DatenKomponenten!AO43)</f>
        <v>unbekannt</v>
      </c>
      <c r="AP43" t="str">
        <f>IF(ISBLANK(DatenKomponenten!AP43),"",DatenKomponenten!AP43)</f>
        <v>unbekannt</v>
      </c>
      <c r="AQ43" t="str">
        <f>IF(ISBLANK(DatenKomponenten!AQ43),"",DatenKomponenten!AQ43)</f>
        <v>unbekannt</v>
      </c>
      <c r="AR43" t="str">
        <f>IF(ISBLANK(DatenKomponenten!AR43),"",DatenKomponenten!AR43)</f>
        <v>unbekannt</v>
      </c>
      <c r="AS43" t="str">
        <f>IF(ISBLANK(DatenKomponenten!AS43),"",DatenKomponenten!AS43)</f>
        <v>unbekannt</v>
      </c>
      <c r="AT43" t="str">
        <f>IF(ISBLANK(DatenKomponenten!AT43),"",DatenKomponenten!AT43)</f>
        <v>unbekannt</v>
      </c>
      <c r="AU43" t="str">
        <f>IF(ISBLANK(DatenKomponenten!AU43),"",DatenKomponenten!AU43)</f>
        <v>unbekannt</v>
      </c>
      <c r="AV43" t="str">
        <f>IF(ISBLANK(DatenKomponenten!AV43),"",DatenKomponenten!AV43)</f>
        <v>unbekannt</v>
      </c>
      <c r="AW43" t="str">
        <f>IF(ISBLANK(DatenKomponenten!AW43),"",DatenKomponenten!AW43)</f>
        <v>unbekannt</v>
      </c>
      <c r="AX43" t="str">
        <f>IF(ISBLANK(DatenKomponenten!AX43),"",DatenKomponenten!AX43)</f>
        <v>unbekannt</v>
      </c>
      <c r="AY43" t="str">
        <f>IF(ISBLANK(DatenKomponenten!AY43),"",DatenKomponenten!AY43)</f>
        <v>unbekannt</v>
      </c>
      <c r="AZ43" t="str">
        <f>IF(ISBLANK(DatenKomponenten!AZ43),"",DatenKomponenten!AZ43)</f>
        <v>unbekannt</v>
      </c>
    </row>
    <row r="44" spans="1:52" x14ac:dyDescent="0.2">
      <c r="A44">
        <f>IF(ISBLANK(DatenKomponenten!A44),"",DatenKomponenten!A44)</f>
        <v>42992</v>
      </c>
      <c r="B44" t="str">
        <f>IF(ISBLANK(DatenKomponenten!B44),"",DatenKomponenten!B44)</f>
        <v>Mittagessen</v>
      </c>
      <c r="C44" t="str">
        <f>IF(ISBLANK(DatenKomponenten!C44),"",DatenKomponenten!C44)</f>
        <v>Tomatensauce</v>
      </c>
      <c r="D44" t="str">
        <f>IF(ISBLANK(DatenKomponenten!D44),"",DatenKomponenten!D44)</f>
        <v>in Tomatensauce</v>
      </c>
      <c r="E44" t="str">
        <f>IF(ISBLANK(DatenKomponenten!E44),"",DatenKomponenten!E44)</f>
        <v>HLR0019</v>
      </c>
      <c r="F44" t="str">
        <f>IF(ISBLANK(DatenKomponenten!F44),"",DatenKomponenten!F44)</f>
        <v>1,000 Port.</v>
      </c>
      <c r="G44">
        <f>IF(ISBLANK(DatenKomponenten!G44),"",DatenKomponenten!G44)</f>
        <v>0.08</v>
      </c>
      <c r="H44">
        <f>IF(ISBLANK(DatenKomponenten!H44),"",DatenKomponenten!H44)</f>
        <v>70</v>
      </c>
      <c r="I44">
        <f>IF(ISBLANK(DatenKomponenten!I44),"",DatenKomponenten!I44)</f>
        <v>0</v>
      </c>
      <c r="J44" t="str">
        <f>IF(ISBLANK(DatenKomponenten!J44),"",DatenKomponenten!J44)</f>
        <v/>
      </c>
      <c r="K44" t="str">
        <f>IF(ISBLANK(DatenKomponenten!K44),"",DatenKomponenten!K44)</f>
        <v>a, f, l, a1</v>
      </c>
      <c r="L44" t="str">
        <f>IF(ISBLANK(DatenKomponenten!L44),"",DatenKomponenten!L44)</f>
        <v/>
      </c>
      <c r="M44">
        <f>IF(ISBLANK(DatenKomponenten!M44),"",DatenKomponenten!M44)</f>
        <v>3</v>
      </c>
      <c r="N44" t="str">
        <f>IF(ISBLANK(DatenKomponenten!N44),"",DatenKomponenten!N44)</f>
        <v>55,9 kcal</v>
      </c>
      <c r="O44" t="str">
        <f>IF(ISBLANK(DatenKomponenten!O44),"",DatenKomponenten!O44)</f>
        <v>232,8 kJ</v>
      </c>
      <c r="P44" t="str">
        <f>IF(ISBLANK(DatenKomponenten!P44),"",DatenKomponenten!P44)</f>
        <v>0,4 BE</v>
      </c>
      <c r="Q44" t="str">
        <f>IF(ISBLANK(DatenKomponenten!Q44),"",DatenKomponenten!Q44)</f>
        <v>1,4 g</v>
      </c>
      <c r="R44" t="str">
        <f>IF(ISBLANK(DatenKomponenten!R44),"",DatenKomponenten!R44)</f>
        <v>2,7 g</v>
      </c>
      <c r="S44" t="str">
        <f>IF(ISBLANK(DatenKomponenten!S44),"",DatenKomponenten!S44)</f>
        <v>6,5 g</v>
      </c>
      <c r="T44" t="str">
        <f>IF(ISBLANK(DatenKomponenten!T44),"",DatenKomponenten!T44)</f>
        <v>15,9 mg</v>
      </c>
      <c r="U44" t="str">
        <f>IF(ISBLANK(DatenKomponenten!U44),"",DatenKomponenten!U44)</f>
        <v/>
      </c>
      <c r="V44" t="str">
        <f>IF(ISBLANK(DatenKomponenten!V44),"",DatenKomponenten!V44)</f>
        <v>1,4 g</v>
      </c>
      <c r="W44" t="str">
        <f>IF(ISBLANK(DatenKomponenten!W44),"",DatenKomponenten!W44)</f>
        <v>337,8 mg</v>
      </c>
      <c r="X44" t="str">
        <f>IF(ISBLANK(DatenKomponenten!X44),"",DatenKomponenten!X44)</f>
        <v>642,2 mg</v>
      </c>
      <c r="Y44" t="str">
        <f>IF(ISBLANK(DatenKomponenten!Y44),"",DatenKomponenten!Y44)</f>
        <v>234,4 mg</v>
      </c>
      <c r="Z44" t="str">
        <f>IF(ISBLANK(DatenKomponenten!Z44),"",DatenKomponenten!Z44)</f>
        <v>218,8 mg</v>
      </c>
      <c r="AA44" t="str">
        <f>IF(ISBLANK(DatenKomponenten!AA44),"",DatenKomponenten!AA44)</f>
        <v>1,2 g</v>
      </c>
      <c r="AB44" t="str">
        <f>IF(ISBLANK(DatenKomponenten!AB44),"",DatenKomponenten!AB44)</f>
        <v>2,5 mg</v>
      </c>
      <c r="AC44" t="str">
        <f>IF(ISBLANK(DatenKomponenten!AC44),"",DatenKomponenten!AC44)</f>
        <v>53,1 µg</v>
      </c>
      <c r="AD44" t="str">
        <f>IF(ISBLANK(DatenKomponenten!AD44),"",DatenKomponenten!AD44)</f>
        <v>12,9 mg</v>
      </c>
      <c r="AE44" t="str">
        <f>IF(ISBLANK(DatenKomponenten!AE44),"",DatenKomponenten!AE44)</f>
        <v>28,9 mg</v>
      </c>
      <c r="AF44" t="str">
        <f>IF(ISBLANK(DatenKomponenten!AF44),"",DatenKomponenten!AF44)</f>
        <v>13,7 mg</v>
      </c>
      <c r="AG44" t="str">
        <f>IF(ISBLANK(DatenKomponenten!AG44),"",DatenKomponenten!AG44)</f>
        <v>557,1 µg</v>
      </c>
      <c r="AH44" t="str">
        <f>IF(ISBLANK(DatenKomponenten!AH44),"",DatenKomponenten!AH44)</f>
        <v>11,4 µg</v>
      </c>
      <c r="AI44" t="str">
        <f>IF(ISBLANK(DatenKomponenten!AI44),"",DatenKomponenten!AI44)</f>
        <v>unbekannt</v>
      </c>
      <c r="AJ44" t="str">
        <f>IF(ISBLANK(DatenKomponenten!AJ44),"",DatenKomponenten!AJ44)</f>
        <v>unbekannt</v>
      </c>
      <c r="AK44" t="str">
        <f>IF(ISBLANK(DatenKomponenten!AK44),"",DatenKomponenten!AK44)</f>
        <v>unbekannt</v>
      </c>
      <c r="AL44" t="str">
        <f>IF(ISBLANK(DatenKomponenten!AL44),"",DatenKomponenten!AL44)</f>
        <v>unbekannt</v>
      </c>
      <c r="AM44" t="str">
        <f>IF(ISBLANK(DatenKomponenten!AM44),"",DatenKomponenten!AM44)</f>
        <v>unbekannt</v>
      </c>
      <c r="AN44" t="str">
        <f>IF(ISBLANK(DatenKomponenten!AN44),"",DatenKomponenten!AN44)</f>
        <v>unbekannt</v>
      </c>
      <c r="AO44" t="str">
        <f>IF(ISBLANK(DatenKomponenten!AO44),"",DatenKomponenten!AO44)</f>
        <v>unbekannt</v>
      </c>
      <c r="AP44" t="str">
        <f>IF(ISBLANK(DatenKomponenten!AP44),"",DatenKomponenten!AP44)</f>
        <v>unbekannt</v>
      </c>
      <c r="AQ44" t="str">
        <f>IF(ISBLANK(DatenKomponenten!AQ44),"",DatenKomponenten!AQ44)</f>
        <v>unbekannt</v>
      </c>
      <c r="AR44" t="str">
        <f>IF(ISBLANK(DatenKomponenten!AR44),"",DatenKomponenten!AR44)</f>
        <v>unbekannt</v>
      </c>
      <c r="AS44" t="str">
        <f>IF(ISBLANK(DatenKomponenten!AS44),"",DatenKomponenten!AS44)</f>
        <v>unbekannt</v>
      </c>
      <c r="AT44" t="str">
        <f>IF(ISBLANK(DatenKomponenten!AT44),"",DatenKomponenten!AT44)</f>
        <v>unbekannt</v>
      </c>
      <c r="AU44" t="str">
        <f>IF(ISBLANK(DatenKomponenten!AU44),"",DatenKomponenten!AU44)</f>
        <v>unbekannt</v>
      </c>
      <c r="AV44" t="str">
        <f>IF(ISBLANK(DatenKomponenten!AV44),"",DatenKomponenten!AV44)</f>
        <v>unbekannt</v>
      </c>
      <c r="AW44" t="str">
        <f>IF(ISBLANK(DatenKomponenten!AW44),"",DatenKomponenten!AW44)</f>
        <v>unbekannt</v>
      </c>
      <c r="AX44" t="str">
        <f>IF(ISBLANK(DatenKomponenten!AX44),"",DatenKomponenten!AX44)</f>
        <v>unbekannt</v>
      </c>
      <c r="AY44" t="str">
        <f>IF(ISBLANK(DatenKomponenten!AY44),"",DatenKomponenten!AY44)</f>
        <v>unbekannt</v>
      </c>
      <c r="AZ44" t="str">
        <f>IF(ISBLANK(DatenKomponenten!AZ44),"",DatenKomponenten!AZ44)</f>
        <v>unbekannt</v>
      </c>
    </row>
    <row r="45" spans="1:52" x14ac:dyDescent="0.2">
      <c r="A45">
        <f>IF(ISBLANK(DatenKomponenten!A45),"",DatenKomponenten!A45)</f>
        <v>42992</v>
      </c>
      <c r="B45" t="str">
        <f>IF(ISBLANK(DatenKomponenten!B45),"",DatenKomponenten!B45)</f>
        <v>Mittagessen</v>
      </c>
      <c r="C45" t="str">
        <f>IF(ISBLANK(DatenKomponenten!C45),"",DatenKomponenten!C45)</f>
        <v>Blattsalat</v>
      </c>
      <c r="D45" t="str">
        <f>IF(ISBLANK(DatenKomponenten!D45),"",DatenKomponenten!D45)</f>
        <v>und Blattsalat</v>
      </c>
      <c r="E45" t="str">
        <f>IF(ISBLANK(DatenKomponenten!E45),"",DatenKomponenten!E45)</f>
        <v>HLR0007</v>
      </c>
      <c r="F45" t="str">
        <f>IF(ISBLANK(DatenKomponenten!F45),"",DatenKomponenten!F45)</f>
        <v>1,000 Port.</v>
      </c>
      <c r="G45">
        <f>IF(ISBLANK(DatenKomponenten!G45),"",DatenKomponenten!G45)</f>
        <v>0.19</v>
      </c>
      <c r="H45">
        <f>IF(ISBLANK(DatenKomponenten!H45),"",DatenKomponenten!H45)</f>
        <v>70</v>
      </c>
      <c r="I45">
        <f>IF(ISBLANK(DatenKomponenten!I45),"",DatenKomponenten!I45)</f>
        <v>0</v>
      </c>
      <c r="J45" t="str">
        <f>IF(ISBLANK(DatenKomponenten!J45),"",DatenKomponenten!J45)</f>
        <v/>
      </c>
      <c r="K45" t="str">
        <f>IF(ISBLANK(DatenKomponenten!K45),"",DatenKomponenten!K45)</f>
        <v/>
      </c>
      <c r="L45" t="str">
        <f>IF(ISBLANK(DatenKomponenten!L45),"",DatenKomponenten!L45)</f>
        <v/>
      </c>
      <c r="M45">
        <f>IF(ISBLANK(DatenKomponenten!M45),"",DatenKomponenten!M45)</f>
        <v>3</v>
      </c>
      <c r="N45" t="str">
        <f>IF(ISBLANK(DatenKomponenten!N45),"",DatenKomponenten!N45)</f>
        <v>9,1 kcal</v>
      </c>
      <c r="O45" t="str">
        <f>IF(ISBLANK(DatenKomponenten!O45),"",DatenKomponenten!O45)</f>
        <v>38,4 kJ</v>
      </c>
      <c r="P45" t="str">
        <f>IF(ISBLANK(DatenKomponenten!P45),"",DatenKomponenten!P45)</f>
        <v>0,1 BE</v>
      </c>
      <c r="Q45" t="str">
        <f>IF(ISBLANK(DatenKomponenten!Q45),"",DatenKomponenten!Q45)</f>
        <v>822 mg</v>
      </c>
      <c r="R45" t="str">
        <f>IF(ISBLANK(DatenKomponenten!R45),"",DatenKomponenten!R45)</f>
        <v>155,5 mg</v>
      </c>
      <c r="S45" t="str">
        <f>IF(ISBLANK(DatenKomponenten!S45),"",DatenKomponenten!S45)</f>
        <v>974,3 mg</v>
      </c>
      <c r="T45" t="str">
        <f>IF(ISBLANK(DatenKomponenten!T45),"",DatenKomponenten!T45)</f>
        <v>8,6 mg</v>
      </c>
      <c r="U45" t="str">
        <f>IF(ISBLANK(DatenKomponenten!U45),"",DatenKomponenten!U45)</f>
        <v/>
      </c>
      <c r="V45" t="str">
        <f>IF(ISBLANK(DatenKomponenten!V45),"",DatenKomponenten!V45)</f>
        <v>90,7 mg</v>
      </c>
      <c r="W45" t="str">
        <f>IF(ISBLANK(DatenKomponenten!W45),"",DatenKomponenten!W45)</f>
        <v>27,3 mg</v>
      </c>
      <c r="X45" t="str">
        <f>IF(ISBLANK(DatenKomponenten!X45),"",DatenKomponenten!X45)</f>
        <v>6 mg</v>
      </c>
      <c r="Y45" t="str">
        <f>IF(ISBLANK(DatenKomponenten!Y45),"",DatenKomponenten!Y45)</f>
        <v>178,8 mg</v>
      </c>
      <c r="Z45" t="str">
        <f>IF(ISBLANK(DatenKomponenten!Z45),"",DatenKomponenten!Z45)</f>
        <v>7,1 mg</v>
      </c>
      <c r="AA45" t="str">
        <f>IF(ISBLANK(DatenKomponenten!AA45),"",DatenKomponenten!AA45)</f>
        <v>976,8 mg</v>
      </c>
      <c r="AB45" t="str">
        <f>IF(ISBLANK(DatenKomponenten!AB45),"",DatenKomponenten!AB45)</f>
        <v>400,7 µg</v>
      </c>
      <c r="AC45" t="str">
        <f>IF(ISBLANK(DatenKomponenten!AC45),"",DatenKomponenten!AC45)</f>
        <v>39,4 µg</v>
      </c>
      <c r="AD45" t="str">
        <f>IF(ISBLANK(DatenKomponenten!AD45),"",DatenKomponenten!AD45)</f>
        <v>9,6 mg</v>
      </c>
      <c r="AE45" t="str">
        <f>IF(ISBLANK(DatenKomponenten!AE45),"",DatenKomponenten!AE45)</f>
        <v>18,3 mg</v>
      </c>
      <c r="AF45" t="str">
        <f>IF(ISBLANK(DatenKomponenten!AF45),"",DatenKomponenten!AF45)</f>
        <v>6,5 mg</v>
      </c>
      <c r="AG45" t="str">
        <f>IF(ISBLANK(DatenKomponenten!AG45),"",DatenKomponenten!AG45)</f>
        <v>495,4 µg</v>
      </c>
      <c r="AH45" t="str">
        <f>IF(ISBLANK(DatenKomponenten!AH45),"",DatenKomponenten!AH45)</f>
        <v>1,6 µg</v>
      </c>
      <c r="AI45" t="str">
        <f>IF(ISBLANK(DatenKomponenten!AI45),"",DatenKomponenten!AI45)</f>
        <v>unbekannt</v>
      </c>
      <c r="AJ45" t="str">
        <f>IF(ISBLANK(DatenKomponenten!AJ45),"",DatenKomponenten!AJ45)</f>
        <v>unbekannt</v>
      </c>
      <c r="AK45" t="str">
        <f>IF(ISBLANK(DatenKomponenten!AK45),"",DatenKomponenten!AK45)</f>
        <v>unbekannt</v>
      </c>
      <c r="AL45" t="str">
        <f>IF(ISBLANK(DatenKomponenten!AL45),"",DatenKomponenten!AL45)</f>
        <v>unbekannt</v>
      </c>
      <c r="AM45" t="str">
        <f>IF(ISBLANK(DatenKomponenten!AM45),"",DatenKomponenten!AM45)</f>
        <v>unbekannt</v>
      </c>
      <c r="AN45" t="str">
        <f>IF(ISBLANK(DatenKomponenten!AN45),"",DatenKomponenten!AN45)</f>
        <v>unbekannt</v>
      </c>
      <c r="AO45" t="str">
        <f>IF(ISBLANK(DatenKomponenten!AO45),"",DatenKomponenten!AO45)</f>
        <v>unbekannt</v>
      </c>
      <c r="AP45" t="str">
        <f>IF(ISBLANK(DatenKomponenten!AP45),"",DatenKomponenten!AP45)</f>
        <v>unbekannt</v>
      </c>
      <c r="AQ45" t="str">
        <f>IF(ISBLANK(DatenKomponenten!AQ45),"",DatenKomponenten!AQ45)</f>
        <v>unbekannt</v>
      </c>
      <c r="AR45" t="str">
        <f>IF(ISBLANK(DatenKomponenten!AR45),"",DatenKomponenten!AR45)</f>
        <v>unbekannt</v>
      </c>
      <c r="AS45" t="str">
        <f>IF(ISBLANK(DatenKomponenten!AS45),"",DatenKomponenten!AS45)</f>
        <v>unbekannt</v>
      </c>
      <c r="AT45" t="str">
        <f>IF(ISBLANK(DatenKomponenten!AT45),"",DatenKomponenten!AT45)</f>
        <v>unbekannt</v>
      </c>
      <c r="AU45" t="str">
        <f>IF(ISBLANK(DatenKomponenten!AU45),"",DatenKomponenten!AU45)</f>
        <v>unbekannt</v>
      </c>
      <c r="AV45" t="str">
        <f>IF(ISBLANK(DatenKomponenten!AV45),"",DatenKomponenten!AV45)</f>
        <v>unbekannt</v>
      </c>
      <c r="AW45" t="str">
        <f>IF(ISBLANK(DatenKomponenten!AW45),"",DatenKomponenten!AW45)</f>
        <v>unbekannt</v>
      </c>
      <c r="AX45" t="str">
        <f>IF(ISBLANK(DatenKomponenten!AX45),"",DatenKomponenten!AX45)</f>
        <v>unbekannt</v>
      </c>
      <c r="AY45" t="str">
        <f>IF(ISBLANK(DatenKomponenten!AY45),"",DatenKomponenten!AY45)</f>
        <v>unbekannt</v>
      </c>
      <c r="AZ45" t="str">
        <f>IF(ISBLANK(DatenKomponenten!AZ45),"",DatenKomponenten!AZ45)</f>
        <v>unbekannt</v>
      </c>
    </row>
    <row r="46" spans="1:52" x14ac:dyDescent="0.2">
      <c r="A46">
        <f>IF(ISBLANK(DatenKomponenten!A46),"",DatenKomponenten!A46)</f>
        <v>42992</v>
      </c>
      <c r="B46" t="str">
        <f>IF(ISBLANK(DatenKomponenten!B46),"",DatenKomponenten!B46)</f>
        <v>Mittagessen</v>
      </c>
      <c r="C46" t="str">
        <f>IF(ISBLANK(DatenKomponenten!C46),"",DatenKomponenten!C46)</f>
        <v>Senfdressing</v>
      </c>
      <c r="D46" t="str">
        <f>IF(ISBLANK(DatenKomponenten!D46),"",DatenKomponenten!D46)</f>
        <v>an Senfdressing</v>
      </c>
      <c r="E46" t="str">
        <f>IF(ISBLANK(DatenKomponenten!E46),"",DatenKomponenten!E46)</f>
        <v>HLR0020</v>
      </c>
      <c r="F46" t="str">
        <f>IF(ISBLANK(DatenKomponenten!F46),"",DatenKomponenten!F46)</f>
        <v>1,000 Port.</v>
      </c>
      <c r="G46">
        <f>IF(ISBLANK(DatenKomponenten!G46),"",DatenKomponenten!G46)</f>
        <v>0.05</v>
      </c>
      <c r="H46">
        <f>IF(ISBLANK(DatenKomponenten!H46),"",DatenKomponenten!H46)</f>
        <v>70</v>
      </c>
      <c r="I46">
        <f>IF(ISBLANK(DatenKomponenten!I46),"",DatenKomponenten!I46)</f>
        <v>0</v>
      </c>
      <c r="J46" t="str">
        <f>IF(ISBLANK(DatenKomponenten!J46),"",DatenKomponenten!J46)</f>
        <v>1, 4</v>
      </c>
      <c r="K46" t="str">
        <f>IF(ISBLANK(DatenKomponenten!K46),"",DatenKomponenten!K46)</f>
        <v>g, j</v>
      </c>
      <c r="L46" t="str">
        <f>IF(ISBLANK(DatenKomponenten!L46),"",DatenKomponenten!L46)</f>
        <v/>
      </c>
      <c r="M46">
        <f>IF(ISBLANK(DatenKomponenten!M46),"",DatenKomponenten!M46)</f>
        <v>3</v>
      </c>
      <c r="N46" t="str">
        <f>IF(ISBLANK(DatenKomponenten!N46),"",DatenKomponenten!N46)</f>
        <v>131,7 kcal</v>
      </c>
      <c r="O46" t="str">
        <f>IF(ISBLANK(DatenKomponenten!O46),"",DatenKomponenten!O46)</f>
        <v>544 kJ</v>
      </c>
      <c r="P46" t="str">
        <f>IF(ISBLANK(DatenKomponenten!P46),"",DatenKomponenten!P46)</f>
        <v>0,3 BE</v>
      </c>
      <c r="Q46" t="str">
        <f>IF(ISBLANK(DatenKomponenten!Q46),"",DatenKomponenten!Q46)</f>
        <v>298,6 mg</v>
      </c>
      <c r="R46" t="str">
        <f>IF(ISBLANK(DatenKomponenten!R46),"",DatenKomponenten!R46)</f>
        <v>12,6 g</v>
      </c>
      <c r="S46" t="str">
        <f>IF(ISBLANK(DatenKomponenten!S46),"",DatenKomponenten!S46)</f>
        <v>3,9 g</v>
      </c>
      <c r="T46" t="str">
        <f>IF(ISBLANK(DatenKomponenten!T46),"",DatenKomponenten!T46)</f>
        <v>1,5 mg</v>
      </c>
      <c r="U46" t="str">
        <f>IF(ISBLANK(DatenKomponenten!U46),"",DatenKomponenten!U46)</f>
        <v>4,9 mg</v>
      </c>
      <c r="V46" t="str">
        <f>IF(ISBLANK(DatenKomponenten!V46),"",DatenKomponenten!V46)</f>
        <v>5,9 g</v>
      </c>
      <c r="W46" t="str">
        <f>IF(ISBLANK(DatenKomponenten!W46),"",DatenKomponenten!W46)</f>
        <v>2,4 g</v>
      </c>
      <c r="X46" t="str">
        <f>IF(ISBLANK(DatenKomponenten!X46),"",DatenKomponenten!X46)</f>
        <v>3,5 g</v>
      </c>
      <c r="Y46" t="str">
        <f>IF(ISBLANK(DatenKomponenten!Y46),"",DatenKomponenten!Y46)</f>
        <v>21,3 mg</v>
      </c>
      <c r="Z46" t="str">
        <f>IF(ISBLANK(DatenKomponenten!Z46),"",DatenKomponenten!Z46)</f>
        <v>23,5 mg</v>
      </c>
      <c r="AA46" t="str">
        <f>IF(ISBLANK(DatenKomponenten!AA46),"",DatenKomponenten!AA46)</f>
        <v>52,8 mg</v>
      </c>
      <c r="AB46" t="str">
        <f>IF(ISBLANK(DatenKomponenten!AB46),"",DatenKomponenten!AB46)</f>
        <v>7,3 mg</v>
      </c>
      <c r="AC46" t="str">
        <f>IF(ISBLANK(DatenKomponenten!AC46),"",DatenKomponenten!AC46)</f>
        <v>2,7 µg</v>
      </c>
      <c r="AD46" t="str">
        <f>IF(ISBLANK(DatenKomponenten!AD46),"",DatenKomponenten!AD46)</f>
        <v>309 µg</v>
      </c>
      <c r="AE46" t="str">
        <f>IF(ISBLANK(DatenKomponenten!AE46),"",DatenKomponenten!AE46)</f>
        <v>9,8 mg</v>
      </c>
      <c r="AF46" t="str">
        <f>IF(ISBLANK(DatenKomponenten!AF46),"",DatenKomponenten!AF46)</f>
        <v>4 mg</v>
      </c>
      <c r="AG46" t="str">
        <f>IF(ISBLANK(DatenKomponenten!AG46),"",DatenKomponenten!AG46)</f>
        <v>190,8 µg</v>
      </c>
      <c r="AH46" t="str">
        <f>IF(ISBLANK(DatenKomponenten!AH46),"",DatenKomponenten!AH46)</f>
        <v>0,4 µg</v>
      </c>
      <c r="AI46" t="str">
        <f>IF(ISBLANK(DatenKomponenten!AI46),"",DatenKomponenten!AI46)</f>
        <v>X</v>
      </c>
      <c r="AJ46" t="str">
        <f>IF(ISBLANK(DatenKomponenten!AJ46),"",DatenKomponenten!AJ46)</f>
        <v>unbekannt</v>
      </c>
      <c r="AK46" t="str">
        <f>IF(ISBLANK(DatenKomponenten!AK46),"",DatenKomponenten!AK46)</f>
        <v>unbekannt</v>
      </c>
      <c r="AL46" t="str">
        <f>IF(ISBLANK(DatenKomponenten!AL46),"",DatenKomponenten!AL46)</f>
        <v>X</v>
      </c>
      <c r="AM46" t="str">
        <f>IF(ISBLANK(DatenKomponenten!AM46),"",DatenKomponenten!AM46)</f>
        <v>unbekannt</v>
      </c>
      <c r="AN46" t="str">
        <f>IF(ISBLANK(DatenKomponenten!AN46),"",DatenKomponenten!AN46)</f>
        <v>unbekannt</v>
      </c>
      <c r="AO46" t="str">
        <f>IF(ISBLANK(DatenKomponenten!AO46),"",DatenKomponenten!AO46)</f>
        <v>unbekannt</v>
      </c>
      <c r="AP46" t="str">
        <f>IF(ISBLANK(DatenKomponenten!AP46),"",DatenKomponenten!AP46)</f>
        <v>unbekannt</v>
      </c>
      <c r="AQ46" t="str">
        <f>IF(ISBLANK(DatenKomponenten!AQ46),"",DatenKomponenten!AQ46)</f>
        <v>unbekannt</v>
      </c>
      <c r="AR46" t="str">
        <f>IF(ISBLANK(DatenKomponenten!AR46),"",DatenKomponenten!AR46)</f>
        <v>unbekannt</v>
      </c>
      <c r="AS46" t="str">
        <f>IF(ISBLANK(DatenKomponenten!AS46),"",DatenKomponenten!AS46)</f>
        <v>unbekannt</v>
      </c>
      <c r="AT46" t="str">
        <f>IF(ISBLANK(DatenKomponenten!AT46),"",DatenKomponenten!AT46)</f>
        <v>unbekannt</v>
      </c>
      <c r="AU46" t="str">
        <f>IF(ISBLANK(DatenKomponenten!AU46),"",DatenKomponenten!AU46)</f>
        <v>unbekannt</v>
      </c>
      <c r="AV46" t="str">
        <f>IF(ISBLANK(DatenKomponenten!AV46),"",DatenKomponenten!AV46)</f>
        <v>unbekannt</v>
      </c>
      <c r="AW46" t="str">
        <f>IF(ISBLANK(DatenKomponenten!AW46),"",DatenKomponenten!AW46)</f>
        <v>unbekannt</v>
      </c>
      <c r="AX46" t="str">
        <f>IF(ISBLANK(DatenKomponenten!AX46),"",DatenKomponenten!AX46)</f>
        <v>unbekannt</v>
      </c>
      <c r="AY46" t="str">
        <f>IF(ISBLANK(DatenKomponenten!AY46),"",DatenKomponenten!AY46)</f>
        <v>unbekannt</v>
      </c>
      <c r="AZ46" t="str">
        <f>IF(ISBLANK(DatenKomponenten!AZ46),"",DatenKomponenten!AZ46)</f>
        <v>unbekannt</v>
      </c>
    </row>
    <row r="47" spans="1:52" x14ac:dyDescent="0.2">
      <c r="A47">
        <f>IF(ISBLANK(DatenKomponenten!A47),"",DatenKomponenten!A47)</f>
        <v>42992</v>
      </c>
      <c r="B47" t="str">
        <f>IF(ISBLANK(DatenKomponenten!B47),"",DatenKomponenten!B47)</f>
        <v>Nachmittagskaffee</v>
      </c>
      <c r="C47" t="str">
        <f>IF(ISBLANK(DatenKomponenten!C47),"",DatenKomponenten!C47)</f>
        <v>Kaffee und Kuchen Donnerstag KW2</v>
      </c>
      <c r="D47" t="str">
        <f>IF(ISBLANK(DatenKomponenten!D47),"",DatenKomponenten!D47)</f>
        <v/>
      </c>
      <c r="E47" t="str">
        <f>IF(ISBLANK(DatenKomponenten!E47),"",DatenKomponenten!E47)</f>
        <v>HLR0359</v>
      </c>
      <c r="F47" t="str">
        <f>IF(ISBLANK(DatenKomponenten!F47),"",DatenKomponenten!F47)</f>
        <v>1,000 Port.</v>
      </c>
      <c r="G47">
        <f>IF(ISBLANK(DatenKomponenten!G47),"",DatenKomponenten!G47)</f>
        <v>0.4</v>
      </c>
      <c r="H47">
        <f>IF(ISBLANK(DatenKomponenten!H47),"",DatenKomponenten!H47)</f>
        <v>50</v>
      </c>
      <c r="I47">
        <f>IF(ISBLANK(DatenKomponenten!I47),"",DatenKomponenten!I47)</f>
        <v>0</v>
      </c>
      <c r="J47" t="str">
        <f>IF(ISBLANK(DatenKomponenten!J47),"",DatenKomponenten!J47)</f>
        <v/>
      </c>
      <c r="K47" t="str">
        <f>IF(ISBLANK(DatenKomponenten!K47),"",DatenKomponenten!K47)</f>
        <v>a, c, g, h, h1</v>
      </c>
      <c r="L47" t="str">
        <f>IF(ISBLANK(DatenKomponenten!L47),"",DatenKomponenten!L47)</f>
        <v/>
      </c>
      <c r="M47">
        <f>IF(ISBLANK(DatenKomponenten!M47),"",DatenKomponenten!M47)</f>
        <v>0</v>
      </c>
      <c r="N47" t="str">
        <f>IF(ISBLANK(DatenKomponenten!N47),"",DatenKomponenten!N47)</f>
        <v>7032,1 kcal</v>
      </c>
      <c r="O47" t="str">
        <f>IF(ISBLANK(DatenKomponenten!O47),"",DatenKomponenten!O47)</f>
        <v>29484,9 kJ</v>
      </c>
      <c r="P47" t="str">
        <f>IF(ISBLANK(DatenKomponenten!P47),"",DatenKomponenten!P47)</f>
        <v>0,4 BE</v>
      </c>
      <c r="Q47" t="str">
        <f>IF(ISBLANK(DatenKomponenten!Q47),"",DatenKomponenten!Q47)</f>
        <v>88,3 g</v>
      </c>
      <c r="R47" t="str">
        <f>IF(ISBLANK(DatenKomponenten!R47),"",DatenKomponenten!R47)</f>
        <v>343,8 g</v>
      </c>
      <c r="S47" t="str">
        <f>IF(ISBLANK(DatenKomponenten!S47),"",DatenKomponenten!S47)</f>
        <v>889,4 g</v>
      </c>
      <c r="T47" t="str">
        <f>IF(ISBLANK(DatenKomponenten!T47),"",DatenKomponenten!T47)</f>
        <v>4 mg</v>
      </c>
      <c r="U47" t="str">
        <f>IF(ISBLANK(DatenKomponenten!U47),"",DatenKomponenten!U47)</f>
        <v>2,1 mg</v>
      </c>
      <c r="V47" t="str">
        <f>IF(ISBLANK(DatenKomponenten!V47),"",DatenKomponenten!V47)</f>
        <v>239,7 mg</v>
      </c>
      <c r="W47" t="str">
        <f>IF(ISBLANK(DatenKomponenten!W47),"",DatenKomponenten!W47)</f>
        <v>38,2 g</v>
      </c>
      <c r="X47" t="str">
        <f>IF(ISBLANK(DatenKomponenten!X47),"",DatenKomponenten!X47)</f>
        <v>285,9 mg</v>
      </c>
      <c r="Y47" t="str">
        <f>IF(ISBLANK(DatenKomponenten!Y47),"",DatenKomponenten!Y47)</f>
        <v>76,1 mg</v>
      </c>
      <c r="Z47" t="str">
        <f>IF(ISBLANK(DatenKomponenten!Z47),"",DatenKomponenten!Z47)</f>
        <v>3,5 mg</v>
      </c>
      <c r="AA47" t="str">
        <f>IF(ISBLANK(DatenKomponenten!AA47),"",DatenKomponenten!AA47)</f>
        <v>19,8 g</v>
      </c>
      <c r="AB47" t="str">
        <f>IF(ISBLANK(DatenKomponenten!AB47),"",DatenKomponenten!AB47)</f>
        <v>126,7 µg</v>
      </c>
      <c r="AC47" t="str">
        <f>IF(ISBLANK(DatenKomponenten!AC47),"",DatenKomponenten!AC47)</f>
        <v>5 µg</v>
      </c>
      <c r="AD47" t="str">
        <f>IF(ISBLANK(DatenKomponenten!AD47),"",DatenKomponenten!AD47)</f>
        <v>75 µg</v>
      </c>
      <c r="AE47" t="str">
        <f>IF(ISBLANK(DatenKomponenten!AE47),"",DatenKomponenten!AE47)</f>
        <v>13,5 mg</v>
      </c>
      <c r="AF47" t="str">
        <f>IF(ISBLANK(DatenKomponenten!AF47),"",DatenKomponenten!AF47)</f>
        <v>8,9 mg</v>
      </c>
      <c r="AG47" t="str">
        <f>IF(ISBLANK(DatenKomponenten!AG47),"",DatenKomponenten!AG47)</f>
        <v>691,9 µg</v>
      </c>
      <c r="AH47" t="str">
        <f>IF(ISBLANK(DatenKomponenten!AH47),"",DatenKomponenten!AH47)</f>
        <v>0,3 µg</v>
      </c>
      <c r="AI47" t="str">
        <f>IF(ISBLANK(DatenKomponenten!AI47),"",DatenKomponenten!AI47)</f>
        <v/>
      </c>
      <c r="AJ47" t="str">
        <f>IF(ISBLANK(DatenKomponenten!AJ47),"",DatenKomponenten!AJ47)</f>
        <v/>
      </c>
      <c r="AK47" t="str">
        <f>IF(ISBLANK(DatenKomponenten!AK47),"",DatenKomponenten!AK47)</f>
        <v/>
      </c>
      <c r="AL47" t="str">
        <f>IF(ISBLANK(DatenKomponenten!AL47),"",DatenKomponenten!AL47)</f>
        <v/>
      </c>
      <c r="AM47" t="str">
        <f>IF(ISBLANK(DatenKomponenten!AM47),"",DatenKomponenten!AM47)</f>
        <v/>
      </c>
      <c r="AN47" t="str">
        <f>IF(ISBLANK(DatenKomponenten!AN47),"",DatenKomponenten!AN47)</f>
        <v/>
      </c>
      <c r="AO47" t="str">
        <f>IF(ISBLANK(DatenKomponenten!AO47),"",DatenKomponenten!AO47)</f>
        <v/>
      </c>
      <c r="AP47" t="str">
        <f>IF(ISBLANK(DatenKomponenten!AP47),"",DatenKomponenten!AP47)</f>
        <v/>
      </c>
      <c r="AQ47" t="str">
        <f>IF(ISBLANK(DatenKomponenten!AQ47),"",DatenKomponenten!AQ47)</f>
        <v/>
      </c>
      <c r="AR47" t="str">
        <f>IF(ISBLANK(DatenKomponenten!AR47),"",DatenKomponenten!AR47)</f>
        <v/>
      </c>
      <c r="AS47" t="str">
        <f>IF(ISBLANK(DatenKomponenten!AS47),"",DatenKomponenten!AS47)</f>
        <v>unbekannt</v>
      </c>
      <c r="AT47" t="str">
        <f>IF(ISBLANK(DatenKomponenten!AT47),"",DatenKomponenten!AT47)</f>
        <v/>
      </c>
      <c r="AU47" t="str">
        <f>IF(ISBLANK(DatenKomponenten!AU47),"",DatenKomponenten!AU47)</f>
        <v/>
      </c>
      <c r="AV47" t="str">
        <f>IF(ISBLANK(DatenKomponenten!AV47),"",DatenKomponenten!AV47)</f>
        <v/>
      </c>
      <c r="AW47" t="str">
        <f>IF(ISBLANK(DatenKomponenten!AW47),"",DatenKomponenten!AW47)</f>
        <v/>
      </c>
      <c r="AX47" t="str">
        <f>IF(ISBLANK(DatenKomponenten!AX47),"",DatenKomponenten!AX47)</f>
        <v/>
      </c>
      <c r="AY47" t="str">
        <f>IF(ISBLANK(DatenKomponenten!AY47),"",DatenKomponenten!AY47)</f>
        <v/>
      </c>
      <c r="AZ47" t="str">
        <f>IF(ISBLANK(DatenKomponenten!AZ47),"",DatenKomponenten!AZ47)</f>
        <v>unbekannt</v>
      </c>
    </row>
    <row r="48" spans="1:52" x14ac:dyDescent="0.2">
      <c r="A48">
        <f>IF(ISBLANK(DatenKomponenten!A48),"",DatenKomponenten!A48)</f>
        <v>42992</v>
      </c>
      <c r="B48" t="str">
        <f>IF(ISBLANK(DatenKomponenten!B48),"",DatenKomponenten!B48)</f>
        <v>Nachspeise</v>
      </c>
      <c r="C48" t="str">
        <f>IF(ISBLANK(DatenKomponenten!C48),"",DatenKomponenten!C48)</f>
        <v>Vanillequark</v>
      </c>
      <c r="D48" t="str">
        <f>IF(ISBLANK(DatenKomponenten!D48),"",DatenKomponenten!D48)</f>
        <v/>
      </c>
      <c r="E48" t="str">
        <f>IF(ISBLANK(DatenKomponenten!E48),"",DatenKomponenten!E48)</f>
        <v>HLR0097</v>
      </c>
      <c r="F48" t="str">
        <f>IF(ISBLANK(DatenKomponenten!F48),"",DatenKomponenten!F48)</f>
        <v>1,000 Port.</v>
      </c>
      <c r="G48">
        <f>IF(ISBLANK(DatenKomponenten!G48),"",DatenKomponenten!G48)</f>
        <v>0.2</v>
      </c>
      <c r="H48">
        <f>IF(ISBLANK(DatenKomponenten!H48),"",DatenKomponenten!H48)</f>
        <v>80</v>
      </c>
      <c r="I48">
        <f>IF(ISBLANK(DatenKomponenten!I48),"",DatenKomponenten!I48)</f>
        <v>0</v>
      </c>
      <c r="J48" t="str">
        <f>IF(ISBLANK(DatenKomponenten!J48),"",DatenKomponenten!J48)</f>
        <v/>
      </c>
      <c r="K48" t="str">
        <f>IF(ISBLANK(DatenKomponenten!K48),"",DatenKomponenten!K48)</f>
        <v>g</v>
      </c>
      <c r="L48" t="str">
        <f>IF(ISBLANK(DatenKomponenten!L48),"",DatenKomponenten!L48)</f>
        <v/>
      </c>
      <c r="M48">
        <f>IF(ISBLANK(DatenKomponenten!M48),"",DatenKomponenten!M48)</f>
        <v>3</v>
      </c>
      <c r="N48" t="str">
        <f>IF(ISBLANK(DatenKomponenten!N48),"",DatenKomponenten!N48)</f>
        <v>126 kcal</v>
      </c>
      <c r="O48" t="str">
        <f>IF(ISBLANK(DatenKomponenten!O48),"",DatenKomponenten!O48)</f>
        <v>529 kJ</v>
      </c>
      <c r="P48" t="str">
        <f>IF(ISBLANK(DatenKomponenten!P48),"",DatenKomponenten!P48)</f>
        <v>1,1 BE</v>
      </c>
      <c r="Q48" t="str">
        <f>IF(ISBLANK(DatenKomponenten!Q48),"",DatenKomponenten!Q48)</f>
        <v>7 g</v>
      </c>
      <c r="R48" t="str">
        <f>IF(ISBLANK(DatenKomponenten!R48),"",DatenKomponenten!R48)</f>
        <v>3,8 g</v>
      </c>
      <c r="S48" t="str">
        <f>IF(ISBLANK(DatenKomponenten!S48),"",DatenKomponenten!S48)</f>
        <v>15,8 g</v>
      </c>
      <c r="T48" t="str">
        <f>IF(ISBLANK(DatenKomponenten!T48),"",DatenKomponenten!T48)</f>
        <v/>
      </c>
      <c r="U48" t="str">
        <f>IF(ISBLANK(DatenKomponenten!U48),"",DatenKomponenten!U48)</f>
        <v>15 mg</v>
      </c>
      <c r="V48" t="str">
        <f>IF(ISBLANK(DatenKomponenten!V48),"",DatenKomponenten!V48)</f>
        <v>164 mg</v>
      </c>
      <c r="W48" t="str">
        <f>IF(ISBLANK(DatenKomponenten!W48),"",DatenKomponenten!W48)</f>
        <v>2,7 g</v>
      </c>
      <c r="X48" t="str">
        <f>IF(ISBLANK(DatenKomponenten!X48),"",DatenKomponenten!X48)</f>
        <v>1,7 g</v>
      </c>
      <c r="Y48" t="str">
        <f>IF(ISBLANK(DatenKomponenten!Y48),"",DatenKomponenten!Y48)</f>
        <v>89 mg</v>
      </c>
      <c r="Z48" t="str">
        <f>IF(ISBLANK(DatenKomponenten!Z48),"",DatenKomponenten!Z48)</f>
        <v>32 mg</v>
      </c>
      <c r="AA48" t="str">
        <f>IF(ISBLANK(DatenKomponenten!AA48),"",DatenKomponenten!AA48)</f>
        <v>800 mg</v>
      </c>
      <c r="AB48" t="str">
        <f>IF(ISBLANK(DatenKomponenten!AB48),"",DatenKomponenten!AB48)</f>
        <v>132 µg</v>
      </c>
      <c r="AC48" t="str">
        <f>IF(ISBLANK(DatenKomponenten!AC48),"",DatenKomponenten!AC48)</f>
        <v>31 µg</v>
      </c>
      <c r="AD48" t="str">
        <f>IF(ISBLANK(DatenKomponenten!AD48),"",DatenKomponenten!AD48)</f>
        <v>608 µg</v>
      </c>
      <c r="AE48" t="str">
        <f>IF(ISBLANK(DatenKomponenten!AE48),"",DatenKomponenten!AE48)</f>
        <v>84 mg</v>
      </c>
      <c r="AF48" t="str">
        <f>IF(ISBLANK(DatenKomponenten!AF48),"",DatenKomponenten!AF48)</f>
        <v>10 mg</v>
      </c>
      <c r="AG48" t="str">
        <f>IF(ISBLANK(DatenKomponenten!AG48),"",DatenKomponenten!AG48)</f>
        <v>311 µg</v>
      </c>
      <c r="AH48" t="str">
        <f>IF(ISBLANK(DatenKomponenten!AH48),"",DatenKomponenten!AH48)</f>
        <v>3,1 µg</v>
      </c>
      <c r="AI48" t="str">
        <f>IF(ISBLANK(DatenKomponenten!AI48),"",DatenKomponenten!AI48)</f>
        <v/>
      </c>
      <c r="AJ48" t="str">
        <f>IF(ISBLANK(DatenKomponenten!AJ48),"",DatenKomponenten!AJ48)</f>
        <v/>
      </c>
      <c r="AK48" t="str">
        <f>IF(ISBLANK(DatenKomponenten!AK48),"",DatenKomponenten!AK48)</f>
        <v/>
      </c>
      <c r="AL48" t="str">
        <f>IF(ISBLANK(DatenKomponenten!AL48),"",DatenKomponenten!AL48)</f>
        <v/>
      </c>
      <c r="AM48" t="str">
        <f>IF(ISBLANK(DatenKomponenten!AM48),"",DatenKomponenten!AM48)</f>
        <v/>
      </c>
      <c r="AN48" t="str">
        <f>IF(ISBLANK(DatenKomponenten!AN48),"",DatenKomponenten!AN48)</f>
        <v/>
      </c>
      <c r="AO48" t="str">
        <f>IF(ISBLANK(DatenKomponenten!AO48),"",DatenKomponenten!AO48)</f>
        <v/>
      </c>
      <c r="AP48" t="str">
        <f>IF(ISBLANK(DatenKomponenten!AP48),"",DatenKomponenten!AP48)</f>
        <v/>
      </c>
      <c r="AQ48" t="str">
        <f>IF(ISBLANK(DatenKomponenten!AQ48),"",DatenKomponenten!AQ48)</f>
        <v/>
      </c>
      <c r="AR48" t="str">
        <f>IF(ISBLANK(DatenKomponenten!AR48),"",DatenKomponenten!AR48)</f>
        <v/>
      </c>
      <c r="AS48" t="str">
        <f>IF(ISBLANK(DatenKomponenten!AS48),"",DatenKomponenten!AS48)</f>
        <v>unbekannt</v>
      </c>
      <c r="AT48" t="str">
        <f>IF(ISBLANK(DatenKomponenten!AT48),"",DatenKomponenten!AT48)</f>
        <v/>
      </c>
      <c r="AU48" t="str">
        <f>IF(ISBLANK(DatenKomponenten!AU48),"",DatenKomponenten!AU48)</f>
        <v/>
      </c>
      <c r="AV48" t="str">
        <f>IF(ISBLANK(DatenKomponenten!AV48),"",DatenKomponenten!AV48)</f>
        <v/>
      </c>
      <c r="AW48" t="str">
        <f>IF(ISBLANK(DatenKomponenten!AW48),"",DatenKomponenten!AW48)</f>
        <v/>
      </c>
      <c r="AX48" t="str">
        <f>IF(ISBLANK(DatenKomponenten!AX48),"",DatenKomponenten!AX48)</f>
        <v/>
      </c>
      <c r="AY48" t="str">
        <f>IF(ISBLANK(DatenKomponenten!AY48),"",DatenKomponenten!AY48)</f>
        <v/>
      </c>
      <c r="AZ48" t="str">
        <f>IF(ISBLANK(DatenKomponenten!AZ48),"",DatenKomponenten!AZ48)</f>
        <v>unbekannt</v>
      </c>
    </row>
    <row r="49" spans="1:52" x14ac:dyDescent="0.2">
      <c r="A49">
        <f>IF(ISBLANK(DatenKomponenten!A49),"",DatenKomponenten!A49)</f>
        <v>42992</v>
      </c>
      <c r="B49" t="str">
        <f>IF(ISBLANK(DatenKomponenten!B49),"",DatenKomponenten!B49)</f>
        <v>Nachspeise</v>
      </c>
      <c r="C49" t="str">
        <f>IF(ISBLANK(DatenKomponenten!C49),"",DatenKomponenten!C49)</f>
        <v>Toping Himbeer 20g</v>
      </c>
      <c r="D49" t="str">
        <f>IF(ISBLANK(DatenKomponenten!D49),"",DatenKomponenten!D49)</f>
        <v>mit Fruchttopping</v>
      </c>
      <c r="E49" t="str">
        <f>IF(ISBLANK(DatenKomponenten!E49),"",DatenKomponenten!E49)</f>
        <v>HLR0199</v>
      </c>
      <c r="F49" t="str">
        <f>IF(ISBLANK(DatenKomponenten!F49),"",DatenKomponenten!F49)</f>
        <v>1,000 Port.</v>
      </c>
      <c r="G49">
        <f>IF(ISBLANK(DatenKomponenten!G49),"",DatenKomponenten!G49)</f>
        <v>0.09</v>
      </c>
      <c r="H49">
        <f>IF(ISBLANK(DatenKomponenten!H49),"",DatenKomponenten!H49)</f>
        <v>80</v>
      </c>
      <c r="I49">
        <f>IF(ISBLANK(DatenKomponenten!I49),"",DatenKomponenten!I49)</f>
        <v>0</v>
      </c>
      <c r="J49" t="str">
        <f>IF(ISBLANK(DatenKomponenten!J49),"",DatenKomponenten!J49)</f>
        <v/>
      </c>
      <c r="K49" t="str">
        <f>IF(ISBLANK(DatenKomponenten!K49),"",DatenKomponenten!K49)</f>
        <v/>
      </c>
      <c r="L49" t="str">
        <f>IF(ISBLANK(DatenKomponenten!L49),"",DatenKomponenten!L49)</f>
        <v/>
      </c>
      <c r="M49">
        <f>IF(ISBLANK(DatenKomponenten!M49),"",DatenKomponenten!M49)</f>
        <v>3</v>
      </c>
      <c r="N49" t="str">
        <f>IF(ISBLANK(DatenKomponenten!N49),"",DatenKomponenten!N49)</f>
        <v>50,8 kcal</v>
      </c>
      <c r="O49" t="str">
        <f>IF(ISBLANK(DatenKomponenten!O49),"",DatenKomponenten!O49)</f>
        <v>215,7 kJ</v>
      </c>
      <c r="P49" t="str">
        <f>IF(ISBLANK(DatenKomponenten!P49),"",DatenKomponenten!P49)</f>
        <v>0,2 BE</v>
      </c>
      <c r="Q49" t="str">
        <f>IF(ISBLANK(DatenKomponenten!Q49),"",DatenKomponenten!Q49)</f>
        <v>66,7 mg</v>
      </c>
      <c r="R49" t="str">
        <f>IF(ISBLANK(DatenKomponenten!R49),"",DatenKomponenten!R49)</f>
        <v>16,7 mg</v>
      </c>
      <c r="S49" t="str">
        <f>IF(ISBLANK(DatenKomponenten!S49),"",DatenKomponenten!S49)</f>
        <v>12,3 g</v>
      </c>
      <c r="T49" t="str">
        <f>IF(ISBLANK(DatenKomponenten!T49),"",DatenKomponenten!T49)</f>
        <v>1,3 mg</v>
      </c>
      <c r="U49" t="str">
        <f>IF(ISBLANK(DatenKomponenten!U49),"",DatenKomponenten!U49)</f>
        <v/>
      </c>
      <c r="V49" t="str">
        <f>IF(ISBLANK(DatenKomponenten!V49),"",DatenKomponenten!V49)</f>
        <v>8,3 mg</v>
      </c>
      <c r="W49" t="str">
        <f>IF(ISBLANK(DatenKomponenten!W49),"",DatenKomponenten!W49)</f>
        <v/>
      </c>
      <c r="X49" t="str">
        <f>IF(ISBLANK(DatenKomponenten!X49),"",DatenKomponenten!X49)</f>
        <v>6,3 mg</v>
      </c>
      <c r="Y49" t="str">
        <f>IF(ISBLANK(DatenKomponenten!Y49),"",DatenKomponenten!Y49)</f>
        <v>17,7 mg</v>
      </c>
      <c r="Z49" t="str">
        <f>IF(ISBLANK(DatenKomponenten!Z49),"",DatenKomponenten!Z49)</f>
        <v>333,3 µg</v>
      </c>
      <c r="AA49" t="str">
        <f>IF(ISBLANK(DatenKomponenten!AA49),"",DatenKomponenten!AA49)</f>
        <v>139,8 mg</v>
      </c>
      <c r="AB49" t="str">
        <f>IF(ISBLANK(DatenKomponenten!AB49),"",DatenKomponenten!AB49)</f>
        <v>11,5 µg</v>
      </c>
      <c r="AC49" t="str">
        <f>IF(ISBLANK(DatenKomponenten!AC49),"",DatenKomponenten!AC49)</f>
        <v>3 µg</v>
      </c>
      <c r="AD49" t="str">
        <f>IF(ISBLANK(DatenKomponenten!AD49),"",DatenKomponenten!AD49)</f>
        <v>1,4 mg</v>
      </c>
      <c r="AE49" t="str">
        <f>IF(ISBLANK(DatenKomponenten!AE49),"",DatenKomponenten!AE49)</f>
        <v>1,8 mg</v>
      </c>
      <c r="AF49" t="str">
        <f>IF(ISBLANK(DatenKomponenten!AF49),"",DatenKomponenten!AF49)</f>
        <v>1,2 mg</v>
      </c>
      <c r="AG49" t="str">
        <f>IF(ISBLANK(DatenKomponenten!AG49),"",DatenKomponenten!AG49)</f>
        <v>34,2 µg</v>
      </c>
      <c r="AH49" t="str">
        <f>IF(ISBLANK(DatenKomponenten!AH49),"",DatenKomponenten!AH49)</f>
        <v>0,1 µg</v>
      </c>
      <c r="AI49" t="str">
        <f>IF(ISBLANK(DatenKomponenten!AI49),"",DatenKomponenten!AI49)</f>
        <v/>
      </c>
      <c r="AJ49" t="str">
        <f>IF(ISBLANK(DatenKomponenten!AJ49),"",DatenKomponenten!AJ49)</f>
        <v/>
      </c>
      <c r="AK49" t="str">
        <f>IF(ISBLANK(DatenKomponenten!AK49),"",DatenKomponenten!AK49)</f>
        <v/>
      </c>
      <c r="AL49" t="str">
        <f>IF(ISBLANK(DatenKomponenten!AL49),"",DatenKomponenten!AL49)</f>
        <v/>
      </c>
      <c r="AM49" t="str">
        <f>IF(ISBLANK(DatenKomponenten!AM49),"",DatenKomponenten!AM49)</f>
        <v/>
      </c>
      <c r="AN49" t="str">
        <f>IF(ISBLANK(DatenKomponenten!AN49),"",DatenKomponenten!AN49)</f>
        <v/>
      </c>
      <c r="AO49" t="str">
        <f>IF(ISBLANK(DatenKomponenten!AO49),"",DatenKomponenten!AO49)</f>
        <v/>
      </c>
      <c r="AP49" t="str">
        <f>IF(ISBLANK(DatenKomponenten!AP49),"",DatenKomponenten!AP49)</f>
        <v/>
      </c>
      <c r="AQ49" t="str">
        <f>IF(ISBLANK(DatenKomponenten!AQ49),"",DatenKomponenten!AQ49)</f>
        <v/>
      </c>
      <c r="AR49" t="str">
        <f>IF(ISBLANK(DatenKomponenten!AR49),"",DatenKomponenten!AR49)</f>
        <v/>
      </c>
      <c r="AS49" t="str">
        <f>IF(ISBLANK(DatenKomponenten!AS49),"",DatenKomponenten!AS49)</f>
        <v>unbekannt</v>
      </c>
      <c r="AT49" t="str">
        <f>IF(ISBLANK(DatenKomponenten!AT49),"",DatenKomponenten!AT49)</f>
        <v/>
      </c>
      <c r="AU49" t="str">
        <f>IF(ISBLANK(DatenKomponenten!AU49),"",DatenKomponenten!AU49)</f>
        <v/>
      </c>
      <c r="AV49" t="str">
        <f>IF(ISBLANK(DatenKomponenten!AV49),"",DatenKomponenten!AV49)</f>
        <v/>
      </c>
      <c r="AW49" t="str">
        <f>IF(ISBLANK(DatenKomponenten!AW49),"",DatenKomponenten!AW49)</f>
        <v/>
      </c>
      <c r="AX49" t="str">
        <f>IF(ISBLANK(DatenKomponenten!AX49),"",DatenKomponenten!AX49)</f>
        <v/>
      </c>
      <c r="AY49" t="str">
        <f>IF(ISBLANK(DatenKomponenten!AY49),"",DatenKomponenten!AY49)</f>
        <v/>
      </c>
      <c r="AZ49" t="str">
        <f>IF(ISBLANK(DatenKomponenten!AZ49),"",DatenKomponenten!AZ49)</f>
        <v>unbekannt</v>
      </c>
    </row>
    <row r="50" spans="1:52" x14ac:dyDescent="0.2">
      <c r="A50">
        <f>IF(ISBLANK(DatenKomponenten!A50),"",DatenKomponenten!A50)</f>
        <v>42992</v>
      </c>
      <c r="B50" t="str">
        <f>IF(ISBLANK(DatenKomponenten!B50),"",DatenKomponenten!B50)</f>
        <v>Suppe</v>
      </c>
      <c r="C50" t="str">
        <f>IF(ISBLANK(DatenKomponenten!C50),"",DatenKomponenten!C50)</f>
        <v>Grießklößchensuppe</v>
      </c>
      <c r="D50" t="str">
        <f>IF(ISBLANK(DatenKomponenten!D50),"",DatenKomponenten!D50)</f>
        <v/>
      </c>
      <c r="E50" t="str">
        <f>IF(ISBLANK(DatenKomponenten!E50),"",DatenKomponenten!E50)</f>
        <v>HLR0070</v>
      </c>
      <c r="F50" t="str">
        <f>IF(ISBLANK(DatenKomponenten!F50),"",DatenKomponenten!F50)</f>
        <v>1,000 Port.</v>
      </c>
      <c r="G50">
        <f>IF(ISBLANK(DatenKomponenten!G50),"",DatenKomponenten!G50)</f>
        <v>0.22</v>
      </c>
      <c r="H50">
        <f>IF(ISBLANK(DatenKomponenten!H50),"",DatenKomponenten!H50)</f>
        <v>80</v>
      </c>
      <c r="I50">
        <f>IF(ISBLANK(DatenKomponenten!I50),"",DatenKomponenten!I50)</f>
        <v>0</v>
      </c>
      <c r="J50" t="str">
        <f>IF(ISBLANK(DatenKomponenten!J50),"",DatenKomponenten!J50)</f>
        <v/>
      </c>
      <c r="K50" t="str">
        <f>IF(ISBLANK(DatenKomponenten!K50),"",DatenKomponenten!K50)</f>
        <v>a, c, g, i, j, a1</v>
      </c>
      <c r="L50" t="str">
        <f>IF(ISBLANK(DatenKomponenten!L50),"",DatenKomponenten!L50)</f>
        <v/>
      </c>
      <c r="M50">
        <f>IF(ISBLANK(DatenKomponenten!M50),"",DatenKomponenten!M50)</f>
        <v>0</v>
      </c>
      <c r="N50" t="str">
        <f>IF(ISBLANK(DatenKomponenten!N50),"",DatenKomponenten!N50)</f>
        <v>64,4 kcal</v>
      </c>
      <c r="O50" t="str">
        <f>IF(ISBLANK(DatenKomponenten!O50),"",DatenKomponenten!O50)</f>
        <v>268,2 kJ</v>
      </c>
      <c r="P50" t="str">
        <f>IF(ISBLANK(DatenKomponenten!P50),"",DatenKomponenten!P50)</f>
        <v>0,3 BE</v>
      </c>
      <c r="Q50" t="str">
        <f>IF(ISBLANK(DatenKomponenten!Q50),"",DatenKomponenten!Q50)</f>
        <v>2,1 g</v>
      </c>
      <c r="R50" t="str">
        <f>IF(ISBLANK(DatenKomponenten!R50),"",DatenKomponenten!R50)</f>
        <v>3,8 g</v>
      </c>
      <c r="S50" t="str">
        <f>IF(ISBLANK(DatenKomponenten!S50),"",DatenKomponenten!S50)</f>
        <v>5,3 g</v>
      </c>
      <c r="T50" t="str">
        <f>IF(ISBLANK(DatenKomponenten!T50),"",DatenKomponenten!T50)</f>
        <v>18,2 mg</v>
      </c>
      <c r="U50" t="str">
        <f>IF(ISBLANK(DatenKomponenten!U50),"",DatenKomponenten!U50)</f>
        <v>8,3 mg</v>
      </c>
      <c r="V50" t="str">
        <f>IF(ISBLANK(DatenKomponenten!V50),"",DatenKomponenten!V50)</f>
        <v>115,9 mg</v>
      </c>
      <c r="W50" t="str">
        <f>IF(ISBLANK(DatenKomponenten!W50),"",DatenKomponenten!W50)</f>
        <v>2 g</v>
      </c>
      <c r="X50" t="str">
        <f>IF(ISBLANK(DatenKomponenten!X50),"",DatenKomponenten!X50)</f>
        <v>313,4 mg</v>
      </c>
      <c r="Y50" t="str">
        <f>IF(ISBLANK(DatenKomponenten!Y50),"",DatenKomponenten!Y50)</f>
        <v>80,2 mg</v>
      </c>
      <c r="Z50" t="str">
        <f>IF(ISBLANK(DatenKomponenten!Z50),"",DatenKomponenten!Z50)</f>
        <v>1,4 g</v>
      </c>
      <c r="AA50" t="str">
        <f>IF(ISBLANK(DatenKomponenten!AA50),"",DatenKomponenten!AA50)</f>
        <v>895 mg</v>
      </c>
      <c r="AB50" t="str">
        <f>IF(ISBLANK(DatenKomponenten!AB50),"",DatenKomponenten!AB50)</f>
        <v>269,2 µg</v>
      </c>
      <c r="AC50" t="str">
        <f>IF(ISBLANK(DatenKomponenten!AC50),"",DatenKomponenten!AC50)</f>
        <v>36,1 µg</v>
      </c>
      <c r="AD50" t="str">
        <f>IF(ISBLANK(DatenKomponenten!AD50),"",DatenKomponenten!AD50)</f>
        <v>5,6 mg</v>
      </c>
      <c r="AE50" t="str">
        <f>IF(ISBLANK(DatenKomponenten!AE50),"",DatenKomponenten!AE50)</f>
        <v>27,6 mg</v>
      </c>
      <c r="AF50" t="str">
        <f>IF(ISBLANK(DatenKomponenten!AF50),"",DatenKomponenten!AF50)</f>
        <v>8,8 mg</v>
      </c>
      <c r="AG50" t="str">
        <f>IF(ISBLANK(DatenKomponenten!AG50),"",DatenKomponenten!AG50)</f>
        <v>340,2 µg</v>
      </c>
      <c r="AH50" t="str">
        <f>IF(ISBLANK(DatenKomponenten!AH50),"",DatenKomponenten!AH50)</f>
        <v>6,9 µg</v>
      </c>
      <c r="AI50" t="str">
        <f>IF(ISBLANK(DatenKomponenten!AI50),"",DatenKomponenten!AI50)</f>
        <v>unbekannt</v>
      </c>
      <c r="AJ50" t="str">
        <f>IF(ISBLANK(DatenKomponenten!AJ50),"",DatenKomponenten!AJ50)</f>
        <v>unbekannt</v>
      </c>
      <c r="AK50" t="str">
        <f>IF(ISBLANK(DatenKomponenten!AK50),"",DatenKomponenten!AK50)</f>
        <v>unbekannt</v>
      </c>
      <c r="AL50" t="str">
        <f>IF(ISBLANK(DatenKomponenten!AL50),"",DatenKomponenten!AL50)</f>
        <v>unbekannt</v>
      </c>
      <c r="AM50" t="str">
        <f>IF(ISBLANK(DatenKomponenten!AM50),"",DatenKomponenten!AM50)</f>
        <v>unbekannt</v>
      </c>
      <c r="AN50" t="str">
        <f>IF(ISBLANK(DatenKomponenten!AN50),"",DatenKomponenten!AN50)</f>
        <v>unbekannt</v>
      </c>
      <c r="AO50" t="str">
        <f>IF(ISBLANK(DatenKomponenten!AO50),"",DatenKomponenten!AO50)</f>
        <v>unbekannt</v>
      </c>
      <c r="AP50" t="str">
        <f>IF(ISBLANK(DatenKomponenten!AP50),"",DatenKomponenten!AP50)</f>
        <v>unbekannt</v>
      </c>
      <c r="AQ50" t="str">
        <f>IF(ISBLANK(DatenKomponenten!AQ50),"",DatenKomponenten!AQ50)</f>
        <v>unbekannt</v>
      </c>
      <c r="AR50" t="str">
        <f>IF(ISBLANK(DatenKomponenten!AR50),"",DatenKomponenten!AR50)</f>
        <v>unbekannt</v>
      </c>
      <c r="AS50" t="str">
        <f>IF(ISBLANK(DatenKomponenten!AS50),"",DatenKomponenten!AS50)</f>
        <v>unbekannt</v>
      </c>
      <c r="AT50" t="str">
        <f>IF(ISBLANK(DatenKomponenten!AT50),"",DatenKomponenten!AT50)</f>
        <v>unbekannt</v>
      </c>
      <c r="AU50" t="str">
        <f>IF(ISBLANK(DatenKomponenten!AU50),"",DatenKomponenten!AU50)</f>
        <v>unbekannt</v>
      </c>
      <c r="AV50" t="str">
        <f>IF(ISBLANK(DatenKomponenten!AV50),"",DatenKomponenten!AV50)</f>
        <v>unbekannt</v>
      </c>
      <c r="AW50" t="str">
        <f>IF(ISBLANK(DatenKomponenten!AW50),"",DatenKomponenten!AW50)</f>
        <v>unbekannt</v>
      </c>
      <c r="AX50" t="str">
        <f>IF(ISBLANK(DatenKomponenten!AX50),"",DatenKomponenten!AX50)</f>
        <v>unbekannt</v>
      </c>
      <c r="AY50" t="str">
        <f>IF(ISBLANK(DatenKomponenten!AY50),"",DatenKomponenten!AY50)</f>
        <v>unbekannt</v>
      </c>
      <c r="AZ50" t="str">
        <f>IF(ISBLANK(DatenKomponenten!AZ50),"",DatenKomponenten!AZ50)</f>
        <v>unbekannt</v>
      </c>
    </row>
    <row r="51" spans="1:52" x14ac:dyDescent="0.2">
      <c r="A51">
        <f>IF(ISBLANK(DatenKomponenten!A51),"",DatenKomponenten!A51)</f>
        <v>42992</v>
      </c>
      <c r="B51" t="str">
        <f>IF(ISBLANK(DatenKomponenten!B51),"",DatenKomponenten!B51)</f>
        <v>Vegetarisch</v>
      </c>
      <c r="C51" t="str">
        <f>IF(ISBLANK(DatenKomponenten!C51),"",DatenKomponenten!C51)</f>
        <v>Bratkartoffeln mit Zwiebeln</v>
      </c>
      <c r="D51" t="str">
        <f>IF(ISBLANK(DatenKomponenten!D51),"",DatenKomponenten!D51)</f>
        <v>Bratkartoffel</v>
      </c>
      <c r="E51" t="str">
        <f>IF(ISBLANK(DatenKomponenten!E51),"",DatenKomponenten!E51)</f>
        <v>HLR0082</v>
      </c>
      <c r="F51" t="str">
        <f>IF(ISBLANK(DatenKomponenten!F51),"",DatenKomponenten!F51)</f>
        <v>1,000 Port.</v>
      </c>
      <c r="G51">
        <f>IF(ISBLANK(DatenKomponenten!G51),"",DatenKomponenten!G51)</f>
        <v>0.2</v>
      </c>
      <c r="H51">
        <f>IF(ISBLANK(DatenKomponenten!H51),"",DatenKomponenten!H51)</f>
        <v>10</v>
      </c>
      <c r="I51">
        <f>IF(ISBLANK(DatenKomponenten!I51),"",DatenKomponenten!I51)</f>
        <v>0</v>
      </c>
      <c r="J51" t="str">
        <f>IF(ISBLANK(DatenKomponenten!J51),"",DatenKomponenten!J51)</f>
        <v/>
      </c>
      <c r="K51" t="str">
        <f>IF(ISBLANK(DatenKomponenten!K51),"",DatenKomponenten!K51)</f>
        <v/>
      </c>
      <c r="L51" t="str">
        <f>IF(ISBLANK(DatenKomponenten!L51),"",DatenKomponenten!L51)</f>
        <v/>
      </c>
      <c r="M51">
        <f>IF(ISBLANK(DatenKomponenten!M51),"",DatenKomponenten!M51)</f>
        <v>3</v>
      </c>
      <c r="N51" t="str">
        <f>IF(ISBLANK(DatenKomponenten!N51),"",DatenKomponenten!N51)</f>
        <v>161,4 kcal</v>
      </c>
      <c r="O51" t="str">
        <f>IF(ISBLANK(DatenKomponenten!O51),"",DatenKomponenten!O51)</f>
        <v>681,5 kJ</v>
      </c>
      <c r="P51" t="str">
        <f>IF(ISBLANK(DatenKomponenten!P51),"",DatenKomponenten!P51)</f>
        <v>2,1 BE</v>
      </c>
      <c r="Q51" t="str">
        <f>IF(ISBLANK(DatenKomponenten!Q51),"",DatenKomponenten!Q51)</f>
        <v>3,5 g</v>
      </c>
      <c r="R51" t="str">
        <f>IF(ISBLANK(DatenKomponenten!R51),"",DatenKomponenten!R51)</f>
        <v>2,3 g</v>
      </c>
      <c r="S51" t="str">
        <f>IF(ISBLANK(DatenKomponenten!S51),"",DatenKomponenten!S51)</f>
        <v>29,8 g</v>
      </c>
      <c r="T51" t="str">
        <f>IF(ISBLANK(DatenKomponenten!T51),"",DatenKomponenten!T51)</f>
        <v>28,2 mg</v>
      </c>
      <c r="U51" t="str">
        <f>IF(ISBLANK(DatenKomponenten!U51),"",DatenKomponenten!U51)</f>
        <v/>
      </c>
      <c r="V51" t="str">
        <f>IF(ISBLANK(DatenKomponenten!V51),"",DatenKomponenten!V51)</f>
        <v>1,3 g</v>
      </c>
      <c r="W51" t="str">
        <f>IF(ISBLANK(DatenKomponenten!W51),"",DatenKomponenten!W51)</f>
        <v>262,3 mg</v>
      </c>
      <c r="X51" t="str">
        <f>IF(ISBLANK(DatenKomponenten!X51),"",DatenKomponenten!X51)</f>
        <v>621,3 mg</v>
      </c>
      <c r="Y51" t="str">
        <f>IF(ISBLANK(DatenKomponenten!Y51),"",DatenKomponenten!Y51)</f>
        <v>587,7 mg</v>
      </c>
      <c r="Z51" t="str">
        <f>IF(ISBLANK(DatenKomponenten!Z51),"",DatenKomponenten!Z51)</f>
        <v>264,5 mg</v>
      </c>
      <c r="AA51" t="str">
        <f>IF(ISBLANK(DatenKomponenten!AA51),"",DatenKomponenten!AA51)</f>
        <v>3,5 g</v>
      </c>
      <c r="AB51" t="str">
        <f>IF(ISBLANK(DatenKomponenten!AB51),"",DatenKomponenten!AB51)</f>
        <v>1,7 mg</v>
      </c>
      <c r="AC51" t="str">
        <f>IF(ISBLANK(DatenKomponenten!AC51),"",DatenKomponenten!AC51)</f>
        <v>113,9 µg</v>
      </c>
      <c r="AD51" t="str">
        <f>IF(ISBLANK(DatenKomponenten!AD51),"",DatenKomponenten!AD51)</f>
        <v>25,2 mg</v>
      </c>
      <c r="AE51" t="str">
        <f>IF(ISBLANK(DatenKomponenten!AE51),"",DatenKomponenten!AE51)</f>
        <v>20,3 mg</v>
      </c>
      <c r="AF51" t="str">
        <f>IF(ISBLANK(DatenKomponenten!AF51),"",DatenKomponenten!AF51)</f>
        <v>37,5 mg</v>
      </c>
      <c r="AG51" t="str">
        <f>IF(ISBLANK(DatenKomponenten!AG51),"",DatenKomponenten!AG51)</f>
        <v>1,5 mg</v>
      </c>
      <c r="AH51" t="str">
        <f>IF(ISBLANK(DatenKomponenten!AH51),"",DatenKomponenten!AH51)</f>
        <v>22,5 µg</v>
      </c>
      <c r="AI51" t="str">
        <f>IF(ISBLANK(DatenKomponenten!AI51),"",DatenKomponenten!AI51)</f>
        <v/>
      </c>
      <c r="AJ51" t="str">
        <f>IF(ISBLANK(DatenKomponenten!AJ51),"",DatenKomponenten!AJ51)</f>
        <v/>
      </c>
      <c r="AK51" t="str">
        <f>IF(ISBLANK(DatenKomponenten!AK51),"",DatenKomponenten!AK51)</f>
        <v/>
      </c>
      <c r="AL51" t="str">
        <f>IF(ISBLANK(DatenKomponenten!AL51),"",DatenKomponenten!AL51)</f>
        <v/>
      </c>
      <c r="AM51" t="str">
        <f>IF(ISBLANK(DatenKomponenten!AM51),"",DatenKomponenten!AM51)</f>
        <v/>
      </c>
      <c r="AN51" t="str">
        <f>IF(ISBLANK(DatenKomponenten!AN51),"",DatenKomponenten!AN51)</f>
        <v/>
      </c>
      <c r="AO51" t="str">
        <f>IF(ISBLANK(DatenKomponenten!AO51),"",DatenKomponenten!AO51)</f>
        <v/>
      </c>
      <c r="AP51" t="str">
        <f>IF(ISBLANK(DatenKomponenten!AP51),"",DatenKomponenten!AP51)</f>
        <v/>
      </c>
      <c r="AQ51" t="str">
        <f>IF(ISBLANK(DatenKomponenten!AQ51),"",DatenKomponenten!AQ51)</f>
        <v/>
      </c>
      <c r="AR51" t="str">
        <f>IF(ISBLANK(DatenKomponenten!AR51),"",DatenKomponenten!AR51)</f>
        <v/>
      </c>
      <c r="AS51" t="str">
        <f>IF(ISBLANK(DatenKomponenten!AS51),"",DatenKomponenten!AS51)</f>
        <v>unbekannt</v>
      </c>
      <c r="AT51" t="str">
        <f>IF(ISBLANK(DatenKomponenten!AT51),"",DatenKomponenten!AT51)</f>
        <v/>
      </c>
      <c r="AU51" t="str">
        <f>IF(ISBLANK(DatenKomponenten!AU51),"",DatenKomponenten!AU51)</f>
        <v/>
      </c>
      <c r="AV51" t="str">
        <f>IF(ISBLANK(DatenKomponenten!AV51),"",DatenKomponenten!AV51)</f>
        <v/>
      </c>
      <c r="AW51" t="str">
        <f>IF(ISBLANK(DatenKomponenten!AW51),"",DatenKomponenten!AW51)</f>
        <v/>
      </c>
      <c r="AX51" t="str">
        <f>IF(ISBLANK(DatenKomponenten!AX51),"",DatenKomponenten!AX51)</f>
        <v/>
      </c>
      <c r="AY51" t="str">
        <f>IF(ISBLANK(DatenKomponenten!AY51),"",DatenKomponenten!AY51)</f>
        <v/>
      </c>
      <c r="AZ51" t="str">
        <f>IF(ISBLANK(DatenKomponenten!AZ51),"",DatenKomponenten!AZ51)</f>
        <v>unbekannt</v>
      </c>
    </row>
    <row r="52" spans="1:52" x14ac:dyDescent="0.2">
      <c r="A52">
        <f>IF(ISBLANK(DatenKomponenten!A52),"",DatenKomponenten!A52)</f>
        <v>42992</v>
      </c>
      <c r="B52" t="str">
        <f>IF(ISBLANK(DatenKomponenten!B52),"",DatenKomponenten!B52)</f>
        <v>Vegetarisch</v>
      </c>
      <c r="C52" t="str">
        <f>IF(ISBLANK(DatenKomponenten!C52),"",DatenKomponenten!C52)</f>
        <v>Spiegeleier</v>
      </c>
      <c r="D52" t="str">
        <f>IF(ISBLANK(DatenKomponenten!D52),"",DatenKomponenten!D52)</f>
        <v>mit Spiegelei</v>
      </c>
      <c r="E52" t="str">
        <f>IF(ISBLANK(DatenKomponenten!E52),"",DatenKomponenten!E52)</f>
        <v>HLR0083</v>
      </c>
      <c r="F52" t="str">
        <f>IF(ISBLANK(DatenKomponenten!F52),"",DatenKomponenten!F52)</f>
        <v>1,000 Port.</v>
      </c>
      <c r="G52">
        <f>IF(ISBLANK(DatenKomponenten!G52),"",DatenKomponenten!G52)</f>
        <v>0.32</v>
      </c>
      <c r="H52">
        <f>IF(ISBLANK(DatenKomponenten!H52),"",DatenKomponenten!H52)</f>
        <v>10</v>
      </c>
      <c r="I52">
        <f>IF(ISBLANK(DatenKomponenten!I52),"",DatenKomponenten!I52)</f>
        <v>0</v>
      </c>
      <c r="J52" t="str">
        <f>IF(ISBLANK(DatenKomponenten!J52),"",DatenKomponenten!J52)</f>
        <v/>
      </c>
      <c r="K52" t="str">
        <f>IF(ISBLANK(DatenKomponenten!K52),"",DatenKomponenten!K52)</f>
        <v>c, g, i</v>
      </c>
      <c r="L52" t="str">
        <f>IF(ISBLANK(DatenKomponenten!L52),"",DatenKomponenten!L52)</f>
        <v/>
      </c>
      <c r="M52">
        <f>IF(ISBLANK(DatenKomponenten!M52),"",DatenKomponenten!M52)</f>
        <v>3</v>
      </c>
      <c r="N52" t="str">
        <f>IF(ISBLANK(DatenKomponenten!N52),"",DatenKomponenten!N52)</f>
        <v>229,6 kcal</v>
      </c>
      <c r="O52" t="str">
        <f>IF(ISBLANK(DatenKomponenten!O52),"",DatenKomponenten!O52)</f>
        <v>954,3 kJ</v>
      </c>
      <c r="P52" t="str">
        <f>IF(ISBLANK(DatenKomponenten!P52),"",DatenKomponenten!P52)</f>
        <v>0,2 BE</v>
      </c>
      <c r="Q52" t="str">
        <f>IF(ISBLANK(DatenKomponenten!Q52),"",DatenKomponenten!Q52)</f>
        <v>13,8 g</v>
      </c>
      <c r="R52" t="str">
        <f>IF(ISBLANK(DatenKomponenten!R52),"",DatenKomponenten!R52)</f>
        <v>18,6 g</v>
      </c>
      <c r="S52" t="str">
        <f>IF(ISBLANK(DatenKomponenten!S52),"",DatenKomponenten!S52)</f>
        <v>1,9 g</v>
      </c>
      <c r="T52" t="str">
        <f>IF(ISBLANK(DatenKomponenten!T52),"",DatenKomponenten!T52)</f>
        <v>6,1 mg</v>
      </c>
      <c r="U52" t="str">
        <f>IF(ISBLANK(DatenKomponenten!U52),"",DatenKomponenten!U52)</f>
        <v>489 mg</v>
      </c>
      <c r="V52" t="str">
        <f>IF(ISBLANK(DatenKomponenten!V52),"",DatenKomponenten!V52)</f>
        <v>3,6 g</v>
      </c>
      <c r="W52" t="str">
        <f>IF(ISBLANK(DatenKomponenten!W52),"",DatenKomponenten!W52)</f>
        <v>4,4 g</v>
      </c>
      <c r="X52" t="str">
        <f>IF(ISBLANK(DatenKomponenten!X52),"",DatenKomponenten!X52)</f>
        <v>6,9 g</v>
      </c>
      <c r="Y52" t="str">
        <f>IF(ISBLANK(DatenKomponenten!Y52),"",DatenKomponenten!Y52)</f>
        <v>175,5 mg</v>
      </c>
      <c r="Z52" t="str">
        <f>IF(ISBLANK(DatenKomponenten!Z52),"",DatenKomponenten!Z52)</f>
        <v>301,1 mg</v>
      </c>
      <c r="AA52" t="str">
        <f>IF(ISBLANK(DatenKomponenten!AA52),"",DatenKomponenten!AA52)</f>
        <v>27,6 mg</v>
      </c>
      <c r="AB52" t="str">
        <f>IF(ISBLANK(DatenKomponenten!AB52),"",DatenKomponenten!AB52)</f>
        <v>3,9 mg</v>
      </c>
      <c r="AC52" t="str">
        <f>IF(ISBLANK(DatenKomponenten!AC52),"",DatenKomponenten!AC52)</f>
        <v>120 µg</v>
      </c>
      <c r="AD52" t="str">
        <f>IF(ISBLANK(DatenKomponenten!AD52),"",DatenKomponenten!AD52)</f>
        <v>155,6 µg</v>
      </c>
      <c r="AE52" t="str">
        <f>IF(ISBLANK(DatenKomponenten!AE52),"",DatenKomponenten!AE52)</f>
        <v>63,3 mg</v>
      </c>
      <c r="AF52" t="str">
        <f>IF(ISBLANK(DatenKomponenten!AF52),"",DatenKomponenten!AF52)</f>
        <v>14,1 mg</v>
      </c>
      <c r="AG52" t="str">
        <f>IF(ISBLANK(DatenKomponenten!AG52),"",DatenKomponenten!AG52)</f>
        <v>2,2 mg</v>
      </c>
      <c r="AH52" t="str">
        <f>IF(ISBLANK(DatenKomponenten!AH52),"",DatenKomponenten!AH52)</f>
        <v>19,6 µg</v>
      </c>
      <c r="AI52" t="str">
        <f>IF(ISBLANK(DatenKomponenten!AI52),"",DatenKomponenten!AI52)</f>
        <v/>
      </c>
      <c r="AJ52" t="str">
        <f>IF(ISBLANK(DatenKomponenten!AJ52),"",DatenKomponenten!AJ52)</f>
        <v/>
      </c>
      <c r="AK52" t="str">
        <f>IF(ISBLANK(DatenKomponenten!AK52),"",DatenKomponenten!AK52)</f>
        <v/>
      </c>
      <c r="AL52" t="str">
        <f>IF(ISBLANK(DatenKomponenten!AL52),"",DatenKomponenten!AL52)</f>
        <v/>
      </c>
      <c r="AM52" t="str">
        <f>IF(ISBLANK(DatenKomponenten!AM52),"",DatenKomponenten!AM52)</f>
        <v/>
      </c>
      <c r="AN52" t="str">
        <f>IF(ISBLANK(DatenKomponenten!AN52),"",DatenKomponenten!AN52)</f>
        <v/>
      </c>
      <c r="AO52" t="str">
        <f>IF(ISBLANK(DatenKomponenten!AO52),"",DatenKomponenten!AO52)</f>
        <v/>
      </c>
      <c r="AP52" t="str">
        <f>IF(ISBLANK(DatenKomponenten!AP52),"",DatenKomponenten!AP52)</f>
        <v/>
      </c>
      <c r="AQ52" t="str">
        <f>IF(ISBLANK(DatenKomponenten!AQ52),"",DatenKomponenten!AQ52)</f>
        <v/>
      </c>
      <c r="AR52" t="str">
        <f>IF(ISBLANK(DatenKomponenten!AR52),"",DatenKomponenten!AR52)</f>
        <v/>
      </c>
      <c r="AS52" t="str">
        <f>IF(ISBLANK(DatenKomponenten!AS52),"",DatenKomponenten!AS52)</f>
        <v>unbekannt</v>
      </c>
      <c r="AT52" t="str">
        <f>IF(ISBLANK(DatenKomponenten!AT52),"",DatenKomponenten!AT52)</f>
        <v/>
      </c>
      <c r="AU52" t="str">
        <f>IF(ISBLANK(DatenKomponenten!AU52),"",DatenKomponenten!AU52)</f>
        <v/>
      </c>
      <c r="AV52" t="str">
        <f>IF(ISBLANK(DatenKomponenten!AV52),"",DatenKomponenten!AV52)</f>
        <v/>
      </c>
      <c r="AW52" t="str">
        <f>IF(ISBLANK(DatenKomponenten!AW52),"",DatenKomponenten!AW52)</f>
        <v/>
      </c>
      <c r="AX52" t="str">
        <f>IF(ISBLANK(DatenKomponenten!AX52),"",DatenKomponenten!AX52)</f>
        <v/>
      </c>
      <c r="AY52" t="str">
        <f>IF(ISBLANK(DatenKomponenten!AY52),"",DatenKomponenten!AY52)</f>
        <v/>
      </c>
      <c r="AZ52" t="str">
        <f>IF(ISBLANK(DatenKomponenten!AZ52),"",DatenKomponenten!AZ52)</f>
        <v>unbekannt</v>
      </c>
    </row>
    <row r="53" spans="1:52" x14ac:dyDescent="0.2">
      <c r="A53">
        <f>IF(ISBLANK(DatenKomponenten!A53),"",DatenKomponenten!A53)</f>
        <v>42992</v>
      </c>
      <c r="B53" t="str">
        <f>IF(ISBLANK(DatenKomponenten!B53),"",DatenKomponenten!B53)</f>
        <v>Vegetarisch</v>
      </c>
      <c r="C53" t="str">
        <f>IF(ISBLANK(DatenKomponenten!C53),"",DatenKomponenten!C53)</f>
        <v>Blattsalat</v>
      </c>
      <c r="D53" t="str">
        <f>IF(ISBLANK(DatenKomponenten!D53),"",DatenKomponenten!D53)</f>
        <v>und Blattsalat</v>
      </c>
      <c r="E53" t="str">
        <f>IF(ISBLANK(DatenKomponenten!E53),"",DatenKomponenten!E53)</f>
        <v>HLR0007</v>
      </c>
      <c r="F53" t="str">
        <f>IF(ISBLANK(DatenKomponenten!F53),"",DatenKomponenten!F53)</f>
        <v>1,000 Port.</v>
      </c>
      <c r="G53">
        <f>IF(ISBLANK(DatenKomponenten!G53),"",DatenKomponenten!G53)</f>
        <v>0.19</v>
      </c>
      <c r="H53">
        <f>IF(ISBLANK(DatenKomponenten!H53),"",DatenKomponenten!H53)</f>
        <v>10</v>
      </c>
      <c r="I53">
        <f>IF(ISBLANK(DatenKomponenten!I53),"",DatenKomponenten!I53)</f>
        <v>0</v>
      </c>
      <c r="J53" t="str">
        <f>IF(ISBLANK(DatenKomponenten!J53),"",DatenKomponenten!J53)</f>
        <v/>
      </c>
      <c r="K53" t="str">
        <f>IF(ISBLANK(DatenKomponenten!K53),"",DatenKomponenten!K53)</f>
        <v/>
      </c>
      <c r="L53" t="str">
        <f>IF(ISBLANK(DatenKomponenten!L53),"",DatenKomponenten!L53)</f>
        <v/>
      </c>
      <c r="M53">
        <f>IF(ISBLANK(DatenKomponenten!M53),"",DatenKomponenten!M53)</f>
        <v>3</v>
      </c>
      <c r="N53" t="str">
        <f>IF(ISBLANK(DatenKomponenten!N53),"",DatenKomponenten!N53)</f>
        <v>9,1 kcal</v>
      </c>
      <c r="O53" t="str">
        <f>IF(ISBLANK(DatenKomponenten!O53),"",DatenKomponenten!O53)</f>
        <v>38,4 kJ</v>
      </c>
      <c r="P53" t="str">
        <f>IF(ISBLANK(DatenKomponenten!P53),"",DatenKomponenten!P53)</f>
        <v>0,1 BE</v>
      </c>
      <c r="Q53" t="str">
        <f>IF(ISBLANK(DatenKomponenten!Q53),"",DatenKomponenten!Q53)</f>
        <v>822 mg</v>
      </c>
      <c r="R53" t="str">
        <f>IF(ISBLANK(DatenKomponenten!R53),"",DatenKomponenten!R53)</f>
        <v>155,5 mg</v>
      </c>
      <c r="S53" t="str">
        <f>IF(ISBLANK(DatenKomponenten!S53),"",DatenKomponenten!S53)</f>
        <v>974,3 mg</v>
      </c>
      <c r="T53" t="str">
        <f>IF(ISBLANK(DatenKomponenten!T53),"",DatenKomponenten!T53)</f>
        <v>8,6 mg</v>
      </c>
      <c r="U53" t="str">
        <f>IF(ISBLANK(DatenKomponenten!U53),"",DatenKomponenten!U53)</f>
        <v/>
      </c>
      <c r="V53" t="str">
        <f>IF(ISBLANK(DatenKomponenten!V53),"",DatenKomponenten!V53)</f>
        <v>90,7 mg</v>
      </c>
      <c r="W53" t="str">
        <f>IF(ISBLANK(DatenKomponenten!W53),"",DatenKomponenten!W53)</f>
        <v>27,3 mg</v>
      </c>
      <c r="X53" t="str">
        <f>IF(ISBLANK(DatenKomponenten!X53),"",DatenKomponenten!X53)</f>
        <v>6 mg</v>
      </c>
      <c r="Y53" t="str">
        <f>IF(ISBLANK(DatenKomponenten!Y53),"",DatenKomponenten!Y53)</f>
        <v>178,8 mg</v>
      </c>
      <c r="Z53" t="str">
        <f>IF(ISBLANK(DatenKomponenten!Z53),"",DatenKomponenten!Z53)</f>
        <v>7,1 mg</v>
      </c>
      <c r="AA53" t="str">
        <f>IF(ISBLANK(DatenKomponenten!AA53),"",DatenKomponenten!AA53)</f>
        <v>976,8 mg</v>
      </c>
      <c r="AB53" t="str">
        <f>IF(ISBLANK(DatenKomponenten!AB53),"",DatenKomponenten!AB53)</f>
        <v>400,7 µg</v>
      </c>
      <c r="AC53" t="str">
        <f>IF(ISBLANK(DatenKomponenten!AC53),"",DatenKomponenten!AC53)</f>
        <v>39,4 µg</v>
      </c>
      <c r="AD53" t="str">
        <f>IF(ISBLANK(DatenKomponenten!AD53),"",DatenKomponenten!AD53)</f>
        <v>9,6 mg</v>
      </c>
      <c r="AE53" t="str">
        <f>IF(ISBLANK(DatenKomponenten!AE53),"",DatenKomponenten!AE53)</f>
        <v>18,3 mg</v>
      </c>
      <c r="AF53" t="str">
        <f>IF(ISBLANK(DatenKomponenten!AF53),"",DatenKomponenten!AF53)</f>
        <v>6,5 mg</v>
      </c>
      <c r="AG53" t="str">
        <f>IF(ISBLANK(DatenKomponenten!AG53),"",DatenKomponenten!AG53)</f>
        <v>495,4 µg</v>
      </c>
      <c r="AH53" t="str">
        <f>IF(ISBLANK(DatenKomponenten!AH53),"",DatenKomponenten!AH53)</f>
        <v>1,6 µg</v>
      </c>
      <c r="AI53" t="str">
        <f>IF(ISBLANK(DatenKomponenten!AI53),"",DatenKomponenten!AI53)</f>
        <v>unbekannt</v>
      </c>
      <c r="AJ53" t="str">
        <f>IF(ISBLANK(DatenKomponenten!AJ53),"",DatenKomponenten!AJ53)</f>
        <v>unbekannt</v>
      </c>
      <c r="AK53" t="str">
        <f>IF(ISBLANK(DatenKomponenten!AK53),"",DatenKomponenten!AK53)</f>
        <v>unbekannt</v>
      </c>
      <c r="AL53" t="str">
        <f>IF(ISBLANK(DatenKomponenten!AL53),"",DatenKomponenten!AL53)</f>
        <v>unbekannt</v>
      </c>
      <c r="AM53" t="str">
        <f>IF(ISBLANK(DatenKomponenten!AM53),"",DatenKomponenten!AM53)</f>
        <v>unbekannt</v>
      </c>
      <c r="AN53" t="str">
        <f>IF(ISBLANK(DatenKomponenten!AN53),"",DatenKomponenten!AN53)</f>
        <v>unbekannt</v>
      </c>
      <c r="AO53" t="str">
        <f>IF(ISBLANK(DatenKomponenten!AO53),"",DatenKomponenten!AO53)</f>
        <v>unbekannt</v>
      </c>
      <c r="AP53" t="str">
        <f>IF(ISBLANK(DatenKomponenten!AP53),"",DatenKomponenten!AP53)</f>
        <v>unbekannt</v>
      </c>
      <c r="AQ53" t="str">
        <f>IF(ISBLANK(DatenKomponenten!AQ53),"",DatenKomponenten!AQ53)</f>
        <v>unbekannt</v>
      </c>
      <c r="AR53" t="str">
        <f>IF(ISBLANK(DatenKomponenten!AR53),"",DatenKomponenten!AR53)</f>
        <v>unbekannt</v>
      </c>
      <c r="AS53" t="str">
        <f>IF(ISBLANK(DatenKomponenten!AS53),"",DatenKomponenten!AS53)</f>
        <v>unbekannt</v>
      </c>
      <c r="AT53" t="str">
        <f>IF(ISBLANK(DatenKomponenten!AT53),"",DatenKomponenten!AT53)</f>
        <v>unbekannt</v>
      </c>
      <c r="AU53" t="str">
        <f>IF(ISBLANK(DatenKomponenten!AU53),"",DatenKomponenten!AU53)</f>
        <v>unbekannt</v>
      </c>
      <c r="AV53" t="str">
        <f>IF(ISBLANK(DatenKomponenten!AV53),"",DatenKomponenten!AV53)</f>
        <v>unbekannt</v>
      </c>
      <c r="AW53" t="str">
        <f>IF(ISBLANK(DatenKomponenten!AW53),"",DatenKomponenten!AW53)</f>
        <v>unbekannt</v>
      </c>
      <c r="AX53" t="str">
        <f>IF(ISBLANK(DatenKomponenten!AX53),"",DatenKomponenten!AX53)</f>
        <v>unbekannt</v>
      </c>
      <c r="AY53" t="str">
        <f>IF(ISBLANK(DatenKomponenten!AY53),"",DatenKomponenten!AY53)</f>
        <v>unbekannt</v>
      </c>
      <c r="AZ53" t="str">
        <f>IF(ISBLANK(DatenKomponenten!AZ53),"",DatenKomponenten!AZ53)</f>
        <v>unbekannt</v>
      </c>
    </row>
    <row r="54" spans="1:52" x14ac:dyDescent="0.2">
      <c r="A54">
        <f>IF(ISBLANK(DatenKomponenten!A54),"",DatenKomponenten!A54)</f>
        <v>42992</v>
      </c>
      <c r="B54" t="str">
        <f>IF(ISBLANK(DatenKomponenten!B54),"",DatenKomponenten!B54)</f>
        <v>Vegetarisch</v>
      </c>
      <c r="C54" t="str">
        <f>IF(ISBLANK(DatenKomponenten!C54),"",DatenKomponenten!C54)</f>
        <v>Senfdressing</v>
      </c>
      <c r="D54" t="str">
        <f>IF(ISBLANK(DatenKomponenten!D54),"",DatenKomponenten!D54)</f>
        <v>an Senfdressing</v>
      </c>
      <c r="E54" t="str">
        <f>IF(ISBLANK(DatenKomponenten!E54),"",DatenKomponenten!E54)</f>
        <v>HLR0020</v>
      </c>
      <c r="F54" t="str">
        <f>IF(ISBLANK(DatenKomponenten!F54),"",DatenKomponenten!F54)</f>
        <v>1,000 Port.</v>
      </c>
      <c r="G54">
        <f>IF(ISBLANK(DatenKomponenten!G54),"",DatenKomponenten!G54)</f>
        <v>0.05</v>
      </c>
      <c r="H54">
        <f>IF(ISBLANK(DatenKomponenten!H54),"",DatenKomponenten!H54)</f>
        <v>10</v>
      </c>
      <c r="I54">
        <f>IF(ISBLANK(DatenKomponenten!I54),"",DatenKomponenten!I54)</f>
        <v>0</v>
      </c>
      <c r="J54" t="str">
        <f>IF(ISBLANK(DatenKomponenten!J54),"",DatenKomponenten!J54)</f>
        <v>1, 4</v>
      </c>
      <c r="K54" t="str">
        <f>IF(ISBLANK(DatenKomponenten!K54),"",DatenKomponenten!K54)</f>
        <v>g, j</v>
      </c>
      <c r="L54" t="str">
        <f>IF(ISBLANK(DatenKomponenten!L54),"",DatenKomponenten!L54)</f>
        <v/>
      </c>
      <c r="M54">
        <f>IF(ISBLANK(DatenKomponenten!M54),"",DatenKomponenten!M54)</f>
        <v>3</v>
      </c>
      <c r="N54" t="str">
        <f>IF(ISBLANK(DatenKomponenten!N54),"",DatenKomponenten!N54)</f>
        <v>131,7 kcal</v>
      </c>
      <c r="O54" t="str">
        <f>IF(ISBLANK(DatenKomponenten!O54),"",DatenKomponenten!O54)</f>
        <v>544 kJ</v>
      </c>
      <c r="P54" t="str">
        <f>IF(ISBLANK(DatenKomponenten!P54),"",DatenKomponenten!P54)</f>
        <v>0,3 BE</v>
      </c>
      <c r="Q54" t="str">
        <f>IF(ISBLANK(DatenKomponenten!Q54),"",DatenKomponenten!Q54)</f>
        <v>298,6 mg</v>
      </c>
      <c r="R54" t="str">
        <f>IF(ISBLANK(DatenKomponenten!R54),"",DatenKomponenten!R54)</f>
        <v>12,6 g</v>
      </c>
      <c r="S54" t="str">
        <f>IF(ISBLANK(DatenKomponenten!S54),"",DatenKomponenten!S54)</f>
        <v>3,9 g</v>
      </c>
      <c r="T54" t="str">
        <f>IF(ISBLANK(DatenKomponenten!T54),"",DatenKomponenten!T54)</f>
        <v>1,5 mg</v>
      </c>
      <c r="U54" t="str">
        <f>IF(ISBLANK(DatenKomponenten!U54),"",DatenKomponenten!U54)</f>
        <v>4,9 mg</v>
      </c>
      <c r="V54" t="str">
        <f>IF(ISBLANK(DatenKomponenten!V54),"",DatenKomponenten!V54)</f>
        <v>5,9 g</v>
      </c>
      <c r="W54" t="str">
        <f>IF(ISBLANK(DatenKomponenten!W54),"",DatenKomponenten!W54)</f>
        <v>2,4 g</v>
      </c>
      <c r="X54" t="str">
        <f>IF(ISBLANK(DatenKomponenten!X54),"",DatenKomponenten!X54)</f>
        <v>3,5 g</v>
      </c>
      <c r="Y54" t="str">
        <f>IF(ISBLANK(DatenKomponenten!Y54),"",DatenKomponenten!Y54)</f>
        <v>21,3 mg</v>
      </c>
      <c r="Z54" t="str">
        <f>IF(ISBLANK(DatenKomponenten!Z54),"",DatenKomponenten!Z54)</f>
        <v>23,5 mg</v>
      </c>
      <c r="AA54" t="str">
        <f>IF(ISBLANK(DatenKomponenten!AA54),"",DatenKomponenten!AA54)</f>
        <v>52,8 mg</v>
      </c>
      <c r="AB54" t="str">
        <f>IF(ISBLANK(DatenKomponenten!AB54),"",DatenKomponenten!AB54)</f>
        <v>7,3 mg</v>
      </c>
      <c r="AC54" t="str">
        <f>IF(ISBLANK(DatenKomponenten!AC54),"",DatenKomponenten!AC54)</f>
        <v>2,7 µg</v>
      </c>
      <c r="AD54" t="str">
        <f>IF(ISBLANK(DatenKomponenten!AD54),"",DatenKomponenten!AD54)</f>
        <v>309 µg</v>
      </c>
      <c r="AE54" t="str">
        <f>IF(ISBLANK(DatenKomponenten!AE54),"",DatenKomponenten!AE54)</f>
        <v>9,8 mg</v>
      </c>
      <c r="AF54" t="str">
        <f>IF(ISBLANK(DatenKomponenten!AF54),"",DatenKomponenten!AF54)</f>
        <v>4 mg</v>
      </c>
      <c r="AG54" t="str">
        <f>IF(ISBLANK(DatenKomponenten!AG54),"",DatenKomponenten!AG54)</f>
        <v>190,8 µg</v>
      </c>
      <c r="AH54" t="str">
        <f>IF(ISBLANK(DatenKomponenten!AH54),"",DatenKomponenten!AH54)</f>
        <v>0,4 µg</v>
      </c>
      <c r="AI54" t="str">
        <f>IF(ISBLANK(DatenKomponenten!AI54),"",DatenKomponenten!AI54)</f>
        <v>X</v>
      </c>
      <c r="AJ54" t="str">
        <f>IF(ISBLANK(DatenKomponenten!AJ54),"",DatenKomponenten!AJ54)</f>
        <v>unbekannt</v>
      </c>
      <c r="AK54" t="str">
        <f>IF(ISBLANK(DatenKomponenten!AK54),"",DatenKomponenten!AK54)</f>
        <v>unbekannt</v>
      </c>
      <c r="AL54" t="str">
        <f>IF(ISBLANK(DatenKomponenten!AL54),"",DatenKomponenten!AL54)</f>
        <v>X</v>
      </c>
      <c r="AM54" t="str">
        <f>IF(ISBLANK(DatenKomponenten!AM54),"",DatenKomponenten!AM54)</f>
        <v>unbekannt</v>
      </c>
      <c r="AN54" t="str">
        <f>IF(ISBLANK(DatenKomponenten!AN54),"",DatenKomponenten!AN54)</f>
        <v>unbekannt</v>
      </c>
      <c r="AO54" t="str">
        <f>IF(ISBLANK(DatenKomponenten!AO54),"",DatenKomponenten!AO54)</f>
        <v>unbekannt</v>
      </c>
      <c r="AP54" t="str">
        <f>IF(ISBLANK(DatenKomponenten!AP54),"",DatenKomponenten!AP54)</f>
        <v>unbekannt</v>
      </c>
      <c r="AQ54" t="str">
        <f>IF(ISBLANK(DatenKomponenten!AQ54),"",DatenKomponenten!AQ54)</f>
        <v>unbekannt</v>
      </c>
      <c r="AR54" t="str">
        <f>IF(ISBLANK(DatenKomponenten!AR54),"",DatenKomponenten!AR54)</f>
        <v>unbekannt</v>
      </c>
      <c r="AS54" t="str">
        <f>IF(ISBLANK(DatenKomponenten!AS54),"",DatenKomponenten!AS54)</f>
        <v>unbekannt</v>
      </c>
      <c r="AT54" t="str">
        <f>IF(ISBLANK(DatenKomponenten!AT54),"",DatenKomponenten!AT54)</f>
        <v>unbekannt</v>
      </c>
      <c r="AU54" t="str">
        <f>IF(ISBLANK(DatenKomponenten!AU54),"",DatenKomponenten!AU54)</f>
        <v>unbekannt</v>
      </c>
      <c r="AV54" t="str">
        <f>IF(ISBLANK(DatenKomponenten!AV54),"",DatenKomponenten!AV54)</f>
        <v>unbekannt</v>
      </c>
      <c r="AW54" t="str">
        <f>IF(ISBLANK(DatenKomponenten!AW54),"",DatenKomponenten!AW54)</f>
        <v>unbekannt</v>
      </c>
      <c r="AX54" t="str">
        <f>IF(ISBLANK(DatenKomponenten!AX54),"",DatenKomponenten!AX54)</f>
        <v>unbekannt</v>
      </c>
      <c r="AY54" t="str">
        <f>IF(ISBLANK(DatenKomponenten!AY54),"",DatenKomponenten!AY54)</f>
        <v>unbekannt</v>
      </c>
      <c r="AZ54" t="str">
        <f>IF(ISBLANK(DatenKomponenten!AZ54),"",DatenKomponenten!AZ54)</f>
        <v>unbekannt</v>
      </c>
    </row>
    <row r="55" spans="1:52" x14ac:dyDescent="0.2">
      <c r="A55">
        <f>IF(ISBLANK(DatenKomponenten!A55),"",DatenKomponenten!A55)</f>
        <v>42993</v>
      </c>
      <c r="B55" t="str">
        <f>IF(ISBLANK(DatenKomponenten!B55),"",DatenKomponenten!B55)</f>
        <v>Abendessen</v>
      </c>
      <c r="C55" t="str">
        <f>IF(ISBLANK(DatenKomponenten!C55),"",DatenKomponenten!C55)</f>
        <v>Abendbrot Standard</v>
      </c>
      <c r="D55" t="str">
        <f>IF(ISBLANK(DatenKomponenten!D55),"",DatenKomponenten!D55)</f>
        <v>Abendbrot</v>
      </c>
      <c r="E55" t="str">
        <f>IF(ISBLANK(DatenKomponenten!E55),"",DatenKomponenten!E55)</f>
        <v>HLR0331</v>
      </c>
      <c r="F55" t="str">
        <f>IF(ISBLANK(DatenKomponenten!F55),"",DatenKomponenten!F55)</f>
        <v>1,000 Port.</v>
      </c>
      <c r="G55">
        <f>IF(ISBLANK(DatenKomponenten!G55),"",DatenKomponenten!G55)</f>
        <v>0.38</v>
      </c>
      <c r="H55">
        <f>IF(ISBLANK(DatenKomponenten!H55),"",DatenKomponenten!H55)</f>
        <v>80</v>
      </c>
      <c r="I55">
        <f>IF(ISBLANK(DatenKomponenten!I55),"",DatenKomponenten!I55)</f>
        <v>0</v>
      </c>
      <c r="J55" t="str">
        <f>IF(ISBLANK(DatenKomponenten!J55),"",DatenKomponenten!J55)</f>
        <v/>
      </c>
      <c r="K55" t="str">
        <f>IF(ISBLANK(DatenKomponenten!K55),"",DatenKomponenten!K55)</f>
        <v>a, g, k, a1, a2, a3, a4</v>
      </c>
      <c r="L55" t="str">
        <f>IF(ISBLANK(DatenKomponenten!L55),"",DatenKomponenten!L55)</f>
        <v/>
      </c>
      <c r="M55">
        <f>IF(ISBLANK(DatenKomponenten!M55),"",DatenKomponenten!M55)</f>
        <v>3</v>
      </c>
      <c r="N55" t="str">
        <f>IF(ISBLANK(DatenKomponenten!N55),"",DatenKomponenten!N55)</f>
        <v>325,4 kcal</v>
      </c>
      <c r="O55" t="str">
        <f>IF(ISBLANK(DatenKomponenten!O55),"",DatenKomponenten!O55)</f>
        <v>1369,5 kJ</v>
      </c>
      <c r="P55" t="str">
        <f>IF(ISBLANK(DatenKomponenten!P55),"",DatenKomponenten!P55)</f>
        <v>3,2 BE</v>
      </c>
      <c r="Q55" t="str">
        <f>IF(ISBLANK(DatenKomponenten!Q55),"",DatenKomponenten!Q55)</f>
        <v>5,5 g</v>
      </c>
      <c r="R55" t="str">
        <f>IF(ISBLANK(DatenKomponenten!R55),"",DatenKomponenten!R55)</f>
        <v>17,2 g</v>
      </c>
      <c r="S55" t="str">
        <f>IF(ISBLANK(DatenKomponenten!S55),"",DatenKomponenten!S55)</f>
        <v>36,1 g</v>
      </c>
      <c r="T55" t="str">
        <f>IF(ISBLANK(DatenKomponenten!T55),"",DatenKomponenten!T55)</f>
        <v>5 mg</v>
      </c>
      <c r="U55" t="str">
        <f>IF(ISBLANK(DatenKomponenten!U55),"",DatenKomponenten!U55)</f>
        <v>33,9 mg</v>
      </c>
      <c r="V55" t="str">
        <f>IF(ISBLANK(DatenKomponenten!V55),"",DatenKomponenten!V55)</f>
        <v>3 g</v>
      </c>
      <c r="W55" t="str">
        <f>IF(ISBLANK(DatenKomponenten!W55),"",DatenKomponenten!W55)</f>
        <v>9,1 g</v>
      </c>
      <c r="X55" t="str">
        <f>IF(ISBLANK(DatenKomponenten!X55),"",DatenKomponenten!X55)</f>
        <v>5,1 g</v>
      </c>
      <c r="Y55" t="str">
        <f>IF(ISBLANK(DatenKomponenten!Y55),"",DatenKomponenten!Y55)</f>
        <v>135,3 mg</v>
      </c>
      <c r="Z55" t="str">
        <f>IF(ISBLANK(DatenKomponenten!Z55),"",DatenKomponenten!Z55)</f>
        <v>415,7 mg</v>
      </c>
      <c r="AA55" t="str">
        <f>IF(ISBLANK(DatenKomponenten!AA55),"",DatenKomponenten!AA55)</f>
        <v>3,8 g</v>
      </c>
      <c r="AB55" t="str">
        <f>IF(ISBLANK(DatenKomponenten!AB55),"",DatenKomponenten!AB55)</f>
        <v>1,2 mg</v>
      </c>
      <c r="AC55" t="str">
        <f>IF(ISBLANK(DatenKomponenten!AC55),"",DatenKomponenten!AC55)</f>
        <v>140,6 µg</v>
      </c>
      <c r="AD55" t="str">
        <f>IF(ISBLANK(DatenKomponenten!AD55),"",DatenKomponenten!AD55)</f>
        <v>30 µg</v>
      </c>
      <c r="AE55" t="str">
        <f>IF(ISBLANK(DatenKomponenten!AE55),"",DatenKomponenten!AE55)</f>
        <v>26,5 mg</v>
      </c>
      <c r="AF55" t="str">
        <f>IF(ISBLANK(DatenKomponenten!AF55),"",DatenKomponenten!AF55)</f>
        <v>22,9 mg</v>
      </c>
      <c r="AG55" t="str">
        <f>IF(ISBLANK(DatenKomponenten!AG55),"",DatenKomponenten!AG55)</f>
        <v>928,7 µg</v>
      </c>
      <c r="AH55" t="str">
        <f>IF(ISBLANK(DatenKomponenten!AH55),"",DatenKomponenten!AH55)</f>
        <v>3 µg</v>
      </c>
      <c r="AI55" t="str">
        <f>IF(ISBLANK(DatenKomponenten!AI55),"",DatenKomponenten!AI55)</f>
        <v>unbekannt</v>
      </c>
      <c r="AJ55" t="str">
        <f>IF(ISBLANK(DatenKomponenten!AJ55),"",DatenKomponenten!AJ55)</f>
        <v>unbekannt</v>
      </c>
      <c r="AK55" t="str">
        <f>IF(ISBLANK(DatenKomponenten!AK55),"",DatenKomponenten!AK55)</f>
        <v>unbekannt</v>
      </c>
      <c r="AL55" t="str">
        <f>IF(ISBLANK(DatenKomponenten!AL55),"",DatenKomponenten!AL55)</f>
        <v>unbekannt</v>
      </c>
      <c r="AM55" t="str">
        <f>IF(ISBLANK(DatenKomponenten!AM55),"",DatenKomponenten!AM55)</f>
        <v>unbekannt</v>
      </c>
      <c r="AN55" t="str">
        <f>IF(ISBLANK(DatenKomponenten!AN55),"",DatenKomponenten!AN55)</f>
        <v>unbekannt</v>
      </c>
      <c r="AO55" t="str">
        <f>IF(ISBLANK(DatenKomponenten!AO55),"",DatenKomponenten!AO55)</f>
        <v>unbekannt</v>
      </c>
      <c r="AP55" t="str">
        <f>IF(ISBLANK(DatenKomponenten!AP55),"",DatenKomponenten!AP55)</f>
        <v>unbekannt</v>
      </c>
      <c r="AQ55" t="str">
        <f>IF(ISBLANK(DatenKomponenten!AQ55),"",DatenKomponenten!AQ55)</f>
        <v>unbekannt</v>
      </c>
      <c r="AR55" t="str">
        <f>IF(ISBLANK(DatenKomponenten!AR55),"",DatenKomponenten!AR55)</f>
        <v>unbekannt</v>
      </c>
      <c r="AS55" t="str">
        <f>IF(ISBLANK(DatenKomponenten!AS55),"",DatenKomponenten!AS55)</f>
        <v>unbekannt</v>
      </c>
      <c r="AT55" t="str">
        <f>IF(ISBLANK(DatenKomponenten!AT55),"",DatenKomponenten!AT55)</f>
        <v>unbekannt</v>
      </c>
      <c r="AU55" t="str">
        <f>IF(ISBLANK(DatenKomponenten!AU55),"",DatenKomponenten!AU55)</f>
        <v>unbekannt</v>
      </c>
      <c r="AV55" t="str">
        <f>IF(ISBLANK(DatenKomponenten!AV55),"",DatenKomponenten!AV55)</f>
        <v>unbekannt</v>
      </c>
      <c r="AW55" t="str">
        <f>IF(ISBLANK(DatenKomponenten!AW55),"",DatenKomponenten!AW55)</f>
        <v>unbekannt</v>
      </c>
      <c r="AX55" t="str">
        <f>IF(ISBLANK(DatenKomponenten!AX55),"",DatenKomponenten!AX55)</f>
        <v>unbekannt</v>
      </c>
      <c r="AY55" t="str">
        <f>IF(ISBLANK(DatenKomponenten!AY55),"",DatenKomponenten!AY55)</f>
        <v>unbekannt</v>
      </c>
      <c r="AZ55" t="str">
        <f>IF(ISBLANK(DatenKomponenten!AZ55),"",DatenKomponenten!AZ55)</f>
        <v>unbekannt</v>
      </c>
    </row>
    <row r="56" spans="1:52" x14ac:dyDescent="0.2">
      <c r="A56">
        <f>IF(ISBLANK(DatenKomponenten!A56),"",DatenKomponenten!A56)</f>
        <v>42993</v>
      </c>
      <c r="B56" t="str">
        <f>IF(ISBLANK(DatenKomponenten!B56),"",DatenKomponenten!B56)</f>
        <v>Abendessen</v>
      </c>
      <c r="C56" t="str">
        <f>IF(ISBLANK(DatenKomponenten!C56),"",DatenKomponenten!C56)</f>
        <v>Lyoner Aufschnitt gemischt 60 g</v>
      </c>
      <c r="D56" t="str">
        <f>IF(ISBLANK(DatenKomponenten!D56),"",DatenKomponenten!D56)</f>
        <v>mit Lyoneraufschnitt</v>
      </c>
      <c r="E56" t="str">
        <f>IF(ISBLANK(DatenKomponenten!E56),"",DatenKomponenten!E56)</f>
        <v>HLR0309</v>
      </c>
      <c r="F56" t="str">
        <f>IF(ISBLANK(DatenKomponenten!F56),"",DatenKomponenten!F56)</f>
        <v>1,000 Port.</v>
      </c>
      <c r="G56">
        <f>IF(ISBLANK(DatenKomponenten!G56),"",DatenKomponenten!G56)</f>
        <v>0.28000000000000003</v>
      </c>
      <c r="H56">
        <f>IF(ISBLANK(DatenKomponenten!H56),"",DatenKomponenten!H56)</f>
        <v>80</v>
      </c>
      <c r="I56">
        <f>IF(ISBLANK(DatenKomponenten!I56),"",DatenKomponenten!I56)</f>
        <v>0</v>
      </c>
      <c r="J56" t="str">
        <f>IF(ISBLANK(DatenKomponenten!J56),"",DatenKomponenten!J56)</f>
        <v/>
      </c>
      <c r="K56" t="str">
        <f>IF(ISBLANK(DatenKomponenten!K56),"",DatenKomponenten!K56)</f>
        <v>h, j, h7</v>
      </c>
      <c r="L56" t="str">
        <f>IF(ISBLANK(DatenKomponenten!L56),"",DatenKomponenten!L56)</f>
        <v/>
      </c>
      <c r="M56">
        <f>IF(ISBLANK(DatenKomponenten!M56),"",DatenKomponenten!M56)</f>
        <v>3</v>
      </c>
      <c r="N56" t="str">
        <f>IF(ISBLANK(DatenKomponenten!N56),"",DatenKomponenten!N56)</f>
        <v>177,3 kcal</v>
      </c>
      <c r="O56" t="str">
        <f>IF(ISBLANK(DatenKomponenten!O56),"",DatenKomponenten!O56)</f>
        <v>734,4 kJ</v>
      </c>
      <c r="P56" t="str">
        <f>IF(ISBLANK(DatenKomponenten!P56),"",DatenKomponenten!P56)</f>
        <v>0 BE</v>
      </c>
      <c r="Q56" t="str">
        <f>IF(ISBLANK(DatenKomponenten!Q56),"",DatenKomponenten!Q56)</f>
        <v>7,1 g</v>
      </c>
      <c r="R56" t="str">
        <f>IF(ISBLANK(DatenKomponenten!R56),"",DatenKomponenten!R56)</f>
        <v>16,3 g</v>
      </c>
      <c r="S56" t="str">
        <f>IF(ISBLANK(DatenKomponenten!S56),"",DatenKomponenten!S56)</f>
        <v>583,3 mg</v>
      </c>
      <c r="T56" t="str">
        <f>IF(ISBLANK(DatenKomponenten!T56),"",DatenKomponenten!T56)</f>
        <v>52,5 mg</v>
      </c>
      <c r="U56" t="str">
        <f>IF(ISBLANK(DatenKomponenten!U56),"",DatenKomponenten!U56)</f>
        <v>34,4 mg</v>
      </c>
      <c r="V56" t="str">
        <f>IF(ISBLANK(DatenKomponenten!V56),"",DatenKomponenten!V56)</f>
        <v>1,3 g</v>
      </c>
      <c r="W56" t="str">
        <f>IF(ISBLANK(DatenKomponenten!W56),"",DatenKomponenten!W56)</f>
        <v>6,2 g</v>
      </c>
      <c r="X56" t="str">
        <f>IF(ISBLANK(DatenKomponenten!X56),"",DatenKomponenten!X56)</f>
        <v>5,2 g</v>
      </c>
      <c r="Y56" t="str">
        <f>IF(ISBLANK(DatenKomponenten!Y56),"",DatenKomponenten!Y56)</f>
        <v>119,6 mg</v>
      </c>
      <c r="Z56" t="str">
        <f>IF(ISBLANK(DatenKomponenten!Z56),"",DatenKomponenten!Z56)</f>
        <v>414,8 mg</v>
      </c>
      <c r="AA56" t="str">
        <f>IF(ISBLANK(DatenKomponenten!AA56),"",DatenKomponenten!AA56)</f>
        <v/>
      </c>
      <c r="AB56" t="str">
        <f>IF(ISBLANK(DatenKomponenten!AB56),"",DatenKomponenten!AB56)</f>
        <v>155,2 µg</v>
      </c>
      <c r="AC56" t="str">
        <f>IF(ISBLANK(DatenKomponenten!AC56),"",DatenKomponenten!AC56)</f>
        <v>17,5 µg</v>
      </c>
      <c r="AD56" t="str">
        <f>IF(ISBLANK(DatenKomponenten!AD56),"",DatenKomponenten!AD56)</f>
        <v>13,4 mg</v>
      </c>
      <c r="AE56" t="str">
        <f>IF(ISBLANK(DatenKomponenten!AE56),"",DatenKomponenten!AE56)</f>
        <v>5,8 mg</v>
      </c>
      <c r="AF56" t="str">
        <f>IF(ISBLANK(DatenKomponenten!AF56),"",DatenKomponenten!AF56)</f>
        <v>9,3 mg</v>
      </c>
      <c r="AG56" t="str">
        <f>IF(ISBLANK(DatenKomponenten!AG56),"",DatenKomponenten!AG56)</f>
        <v>1,6 mg</v>
      </c>
      <c r="AH56" t="str">
        <f>IF(ISBLANK(DatenKomponenten!AH56),"",DatenKomponenten!AH56)</f>
        <v>1,6 µg</v>
      </c>
      <c r="AI56" t="str">
        <f>IF(ISBLANK(DatenKomponenten!AI56),"",DatenKomponenten!AI56)</f>
        <v/>
      </c>
      <c r="AJ56" t="str">
        <f>IF(ISBLANK(DatenKomponenten!AJ56),"",DatenKomponenten!AJ56)</f>
        <v/>
      </c>
      <c r="AK56" t="str">
        <f>IF(ISBLANK(DatenKomponenten!AK56),"",DatenKomponenten!AK56)</f>
        <v/>
      </c>
      <c r="AL56" t="str">
        <f>IF(ISBLANK(DatenKomponenten!AL56),"",DatenKomponenten!AL56)</f>
        <v/>
      </c>
      <c r="AM56" t="str">
        <f>IF(ISBLANK(DatenKomponenten!AM56),"",DatenKomponenten!AM56)</f>
        <v/>
      </c>
      <c r="AN56" t="str">
        <f>IF(ISBLANK(DatenKomponenten!AN56),"",DatenKomponenten!AN56)</f>
        <v/>
      </c>
      <c r="AO56" t="str">
        <f>IF(ISBLANK(DatenKomponenten!AO56),"",DatenKomponenten!AO56)</f>
        <v/>
      </c>
      <c r="AP56" t="str">
        <f>IF(ISBLANK(DatenKomponenten!AP56),"",DatenKomponenten!AP56)</f>
        <v/>
      </c>
      <c r="AQ56" t="str">
        <f>IF(ISBLANK(DatenKomponenten!AQ56),"",DatenKomponenten!AQ56)</f>
        <v/>
      </c>
      <c r="AR56" t="str">
        <f>IF(ISBLANK(DatenKomponenten!AR56),"",DatenKomponenten!AR56)</f>
        <v/>
      </c>
      <c r="AS56" t="str">
        <f>IF(ISBLANK(DatenKomponenten!AS56),"",DatenKomponenten!AS56)</f>
        <v>unbekannt</v>
      </c>
      <c r="AT56" t="str">
        <f>IF(ISBLANK(DatenKomponenten!AT56),"",DatenKomponenten!AT56)</f>
        <v/>
      </c>
      <c r="AU56" t="str">
        <f>IF(ISBLANK(DatenKomponenten!AU56),"",DatenKomponenten!AU56)</f>
        <v/>
      </c>
      <c r="AV56" t="str">
        <f>IF(ISBLANK(DatenKomponenten!AV56),"",DatenKomponenten!AV56)</f>
        <v/>
      </c>
      <c r="AW56" t="str">
        <f>IF(ISBLANK(DatenKomponenten!AW56),"",DatenKomponenten!AW56)</f>
        <v/>
      </c>
      <c r="AX56" t="str">
        <f>IF(ISBLANK(DatenKomponenten!AX56),"",DatenKomponenten!AX56)</f>
        <v/>
      </c>
      <c r="AY56" t="str">
        <f>IF(ISBLANK(DatenKomponenten!AY56),"",DatenKomponenten!AY56)</f>
        <v/>
      </c>
      <c r="AZ56" t="str">
        <f>IF(ISBLANK(DatenKomponenten!AZ56),"",DatenKomponenten!AZ56)</f>
        <v>unbekannt</v>
      </c>
    </row>
    <row r="57" spans="1:52" x14ac:dyDescent="0.2">
      <c r="A57">
        <f>IF(ISBLANK(DatenKomponenten!A57),"",DatenKomponenten!A57)</f>
        <v>42993</v>
      </c>
      <c r="B57" t="str">
        <f>IF(ISBLANK(DatenKomponenten!B57),"",DatenKomponenten!B57)</f>
        <v>Frühstück</v>
      </c>
      <c r="C57" t="str">
        <f>IF(ISBLANK(DatenKomponenten!C57),"",DatenKomponenten!C57)</f>
        <v>Frühstück Standard Donnerstag KW2</v>
      </c>
      <c r="D57" t="str">
        <f>IF(ISBLANK(DatenKomponenten!D57),"",DatenKomponenten!D57)</f>
        <v/>
      </c>
      <c r="E57" t="str">
        <f>IF(ISBLANK(DatenKomponenten!E57),"",DatenKomponenten!E57)</f>
        <v>HLR0343</v>
      </c>
      <c r="F57" t="str">
        <f>IF(ISBLANK(DatenKomponenten!F57),"",DatenKomponenten!F57)</f>
        <v>1,000 Port.</v>
      </c>
      <c r="G57">
        <f>IF(ISBLANK(DatenKomponenten!G57),"",DatenKomponenten!G57)</f>
        <v>0.85</v>
      </c>
      <c r="H57">
        <f>IF(ISBLANK(DatenKomponenten!H57),"",DatenKomponenten!H57)</f>
        <v>80</v>
      </c>
      <c r="I57">
        <f>IF(ISBLANK(DatenKomponenten!I57),"",DatenKomponenten!I57)</f>
        <v>0</v>
      </c>
      <c r="J57" t="str">
        <f>IF(ISBLANK(DatenKomponenten!J57),"",DatenKomponenten!J57)</f>
        <v/>
      </c>
      <c r="K57" t="str">
        <f>IF(ISBLANK(DatenKomponenten!K57),"",DatenKomponenten!K57)</f>
        <v>a, g, a1, a2</v>
      </c>
      <c r="L57" t="str">
        <f>IF(ISBLANK(DatenKomponenten!L57),"",DatenKomponenten!L57)</f>
        <v/>
      </c>
      <c r="M57">
        <f>IF(ISBLANK(DatenKomponenten!M57),"",DatenKomponenten!M57)</f>
        <v>0</v>
      </c>
      <c r="N57" t="str">
        <f>IF(ISBLANK(DatenKomponenten!N57),"",DatenKomponenten!N57)</f>
        <v>527,3 kcal</v>
      </c>
      <c r="O57" t="str">
        <f>IF(ISBLANK(DatenKomponenten!O57),"",DatenKomponenten!O57)</f>
        <v>2219 kJ</v>
      </c>
      <c r="P57" t="str">
        <f>IF(ISBLANK(DatenKomponenten!P57),"",DatenKomponenten!P57)</f>
        <v>7 BE</v>
      </c>
      <c r="Q57" t="str">
        <f>IF(ISBLANK(DatenKomponenten!Q57),"",DatenKomponenten!Q57)</f>
        <v>17,4 g</v>
      </c>
      <c r="R57" t="str">
        <f>IF(ISBLANK(DatenKomponenten!R57),"",DatenKomponenten!R57)</f>
        <v>17,4 g</v>
      </c>
      <c r="S57" t="str">
        <f>IF(ISBLANK(DatenKomponenten!S57),"",DatenKomponenten!S57)</f>
        <v>72,7 g</v>
      </c>
      <c r="T57" t="str">
        <f>IF(ISBLANK(DatenKomponenten!T57),"",DatenKomponenten!T57)</f>
        <v>54,1 mg</v>
      </c>
      <c r="U57" t="str">
        <f>IF(ISBLANK(DatenKomponenten!U57),"",DatenKomponenten!U57)</f>
        <v>57 mg</v>
      </c>
      <c r="V57" t="str">
        <f>IF(ISBLANK(DatenKomponenten!V57),"",DatenKomponenten!V57)</f>
        <v>2,5 g</v>
      </c>
      <c r="W57" t="str">
        <f>IF(ISBLANK(DatenKomponenten!W57),"",DatenKomponenten!W57)</f>
        <v>8 g</v>
      </c>
      <c r="X57" t="str">
        <f>IF(ISBLANK(DatenKomponenten!X57),"",DatenKomponenten!X57)</f>
        <v>5,4 g</v>
      </c>
      <c r="Y57" t="str">
        <f>IF(ISBLANK(DatenKomponenten!Y57),"",DatenKomponenten!Y57)</f>
        <v>369,3 mg</v>
      </c>
      <c r="Z57" t="str">
        <f>IF(ISBLANK(DatenKomponenten!Z57),"",DatenKomponenten!Z57)</f>
        <v>1 g</v>
      </c>
      <c r="AA57" t="str">
        <f>IF(ISBLANK(DatenKomponenten!AA57),"",DatenKomponenten!AA57)</f>
        <v>7,7 g</v>
      </c>
      <c r="AB57" t="str">
        <f>IF(ISBLANK(DatenKomponenten!AB57),"",DatenKomponenten!AB57)</f>
        <v>1,9 mg</v>
      </c>
      <c r="AC57" t="str">
        <f>IF(ISBLANK(DatenKomponenten!AC57),"",DatenKomponenten!AC57)</f>
        <v>247,3 µg</v>
      </c>
      <c r="AD57" t="str">
        <f>IF(ISBLANK(DatenKomponenten!AD57),"",DatenKomponenten!AD57)</f>
        <v>3,7 mg</v>
      </c>
      <c r="AE57" t="str">
        <f>IF(ISBLANK(DatenKomponenten!AE57),"",DatenKomponenten!AE57)</f>
        <v>270,1 mg</v>
      </c>
      <c r="AF57" t="str">
        <f>IF(ISBLANK(DatenKomponenten!AF57),"",DatenKomponenten!AF57)</f>
        <v>52,3 mg</v>
      </c>
      <c r="AG57" t="str">
        <f>IF(ISBLANK(DatenKomponenten!AG57),"",DatenKomponenten!AG57)</f>
        <v>2,7 mg</v>
      </c>
      <c r="AH57" t="str">
        <f>IF(ISBLANK(DatenKomponenten!AH57),"",DatenKomponenten!AH57)</f>
        <v>7,8 µg</v>
      </c>
      <c r="AI57" t="str">
        <f>IF(ISBLANK(DatenKomponenten!AI57),"",DatenKomponenten!AI57)</f>
        <v/>
      </c>
      <c r="AJ57" t="str">
        <f>IF(ISBLANK(DatenKomponenten!AJ57),"",DatenKomponenten!AJ57)</f>
        <v/>
      </c>
      <c r="AK57" t="str">
        <f>IF(ISBLANK(DatenKomponenten!AK57),"",DatenKomponenten!AK57)</f>
        <v/>
      </c>
      <c r="AL57" t="str">
        <f>IF(ISBLANK(DatenKomponenten!AL57),"",DatenKomponenten!AL57)</f>
        <v/>
      </c>
      <c r="AM57" t="str">
        <f>IF(ISBLANK(DatenKomponenten!AM57),"",DatenKomponenten!AM57)</f>
        <v/>
      </c>
      <c r="AN57" t="str">
        <f>IF(ISBLANK(DatenKomponenten!AN57),"",DatenKomponenten!AN57)</f>
        <v/>
      </c>
      <c r="AO57" t="str">
        <f>IF(ISBLANK(DatenKomponenten!AO57),"",DatenKomponenten!AO57)</f>
        <v/>
      </c>
      <c r="AP57" t="str">
        <f>IF(ISBLANK(DatenKomponenten!AP57),"",DatenKomponenten!AP57)</f>
        <v/>
      </c>
      <c r="AQ57" t="str">
        <f>IF(ISBLANK(DatenKomponenten!AQ57),"",DatenKomponenten!AQ57)</f>
        <v/>
      </c>
      <c r="AR57" t="str">
        <f>IF(ISBLANK(DatenKomponenten!AR57),"",DatenKomponenten!AR57)</f>
        <v/>
      </c>
      <c r="AS57" t="str">
        <f>IF(ISBLANK(DatenKomponenten!AS57),"",DatenKomponenten!AS57)</f>
        <v>unbekannt</v>
      </c>
      <c r="AT57" t="str">
        <f>IF(ISBLANK(DatenKomponenten!AT57),"",DatenKomponenten!AT57)</f>
        <v/>
      </c>
      <c r="AU57" t="str">
        <f>IF(ISBLANK(DatenKomponenten!AU57),"",DatenKomponenten!AU57)</f>
        <v/>
      </c>
      <c r="AV57" t="str">
        <f>IF(ISBLANK(DatenKomponenten!AV57),"",DatenKomponenten!AV57)</f>
        <v/>
      </c>
      <c r="AW57" t="str">
        <f>IF(ISBLANK(DatenKomponenten!AW57),"",DatenKomponenten!AW57)</f>
        <v/>
      </c>
      <c r="AX57" t="str">
        <f>IF(ISBLANK(DatenKomponenten!AX57),"",DatenKomponenten!AX57)</f>
        <v/>
      </c>
      <c r="AY57" t="str">
        <f>IF(ISBLANK(DatenKomponenten!AY57),"",DatenKomponenten!AY57)</f>
        <v/>
      </c>
      <c r="AZ57" t="str">
        <f>IF(ISBLANK(DatenKomponenten!AZ57),"",DatenKomponenten!AZ57)</f>
        <v>unbekannt</v>
      </c>
    </row>
    <row r="58" spans="1:52" x14ac:dyDescent="0.2">
      <c r="A58">
        <f>IF(ISBLANK(DatenKomponenten!A58),"",DatenKomponenten!A58)</f>
        <v>42993</v>
      </c>
      <c r="B58" t="str">
        <f>IF(ISBLANK(DatenKomponenten!B58),"",DatenKomponenten!B58)</f>
        <v>Mittagessen</v>
      </c>
      <c r="C58" t="str">
        <f>IF(ISBLANK(DatenKomponenten!C58),"",DatenKomponenten!C58)</f>
        <v>Seelachs paniert</v>
      </c>
      <c r="D58" t="str">
        <f>IF(ISBLANK(DatenKomponenten!D58),"",DatenKomponenten!D58)</f>
        <v/>
      </c>
      <c r="E58" t="str">
        <f>IF(ISBLANK(DatenKomponenten!E58),"",DatenKomponenten!E58)</f>
        <v>HLR0013</v>
      </c>
      <c r="F58" t="str">
        <f>IF(ISBLANK(DatenKomponenten!F58),"",DatenKomponenten!F58)</f>
        <v>1,000 Port.</v>
      </c>
      <c r="G58">
        <f>IF(ISBLANK(DatenKomponenten!G58),"",DatenKomponenten!G58)</f>
        <v>1.4</v>
      </c>
      <c r="H58">
        <f>IF(ISBLANK(DatenKomponenten!H58),"",DatenKomponenten!H58)</f>
        <v>70</v>
      </c>
      <c r="I58">
        <f>IF(ISBLANK(DatenKomponenten!I58),"",DatenKomponenten!I58)</f>
        <v>0</v>
      </c>
      <c r="J58" t="str">
        <f>IF(ISBLANK(DatenKomponenten!J58),"",DatenKomponenten!J58)</f>
        <v/>
      </c>
      <c r="K58" t="str">
        <f>IF(ISBLANK(DatenKomponenten!K58),"",DatenKomponenten!K58)</f>
        <v>a, d, g, a1</v>
      </c>
      <c r="L58" t="str">
        <f>IF(ISBLANK(DatenKomponenten!L58),"",DatenKomponenten!L58)</f>
        <v/>
      </c>
      <c r="M58">
        <f>IF(ISBLANK(DatenKomponenten!M58),"",DatenKomponenten!M58)</f>
        <v>3</v>
      </c>
      <c r="N58" t="str">
        <f>IF(ISBLANK(DatenKomponenten!N58),"",DatenKomponenten!N58)</f>
        <v>264 kcal</v>
      </c>
      <c r="O58" t="str">
        <f>IF(ISBLANK(DatenKomponenten!O58),"",DatenKomponenten!O58)</f>
        <v>1105,5 kJ</v>
      </c>
      <c r="P58" t="str">
        <f>IF(ISBLANK(DatenKomponenten!P58),"",DatenKomponenten!P58)</f>
        <v>1,9 BE</v>
      </c>
      <c r="Q58" t="str">
        <f>IF(ISBLANK(DatenKomponenten!Q58),"",DatenKomponenten!Q58)</f>
        <v>17,6 g</v>
      </c>
      <c r="R58" t="str">
        <f>IF(ISBLANK(DatenKomponenten!R58),"",DatenKomponenten!R58)</f>
        <v>8,4 g</v>
      </c>
      <c r="S58" t="str">
        <f>IF(ISBLANK(DatenKomponenten!S58),"",DatenKomponenten!S58)</f>
        <v>26,3 g</v>
      </c>
      <c r="T58" t="str">
        <f>IF(ISBLANK(DatenKomponenten!T58),"",DatenKomponenten!T58)</f>
        <v>16,5 mg</v>
      </c>
      <c r="U58" t="str">
        <f>IF(ISBLANK(DatenKomponenten!U58),"",DatenKomponenten!U58)</f>
        <v>93 mg</v>
      </c>
      <c r="V58" t="str">
        <f>IF(ISBLANK(DatenKomponenten!V58),"",DatenKomponenten!V58)</f>
        <v>1,3 g</v>
      </c>
      <c r="W58" t="str">
        <f>IF(ISBLANK(DatenKomponenten!W58),"",DatenKomponenten!W58)</f>
        <v>750 mg</v>
      </c>
      <c r="X58" t="str">
        <f>IF(ISBLANK(DatenKomponenten!X58),"",DatenKomponenten!X58)</f>
        <v>1,1 g</v>
      </c>
      <c r="Y58" t="str">
        <f>IF(ISBLANK(DatenKomponenten!Y58),"",DatenKomponenten!Y58)</f>
        <v>438 mg</v>
      </c>
      <c r="Z58" t="str">
        <f>IF(ISBLANK(DatenKomponenten!Z58),"",DatenKomponenten!Z58)</f>
        <v>309 mg</v>
      </c>
      <c r="AA58" t="str">
        <f>IF(ISBLANK(DatenKomponenten!AA58),"",DatenKomponenten!AA58)</f>
        <v>1,5 g</v>
      </c>
      <c r="AB58" t="str">
        <f>IF(ISBLANK(DatenKomponenten!AB58),"",DatenKomponenten!AB58)</f>
        <v>1,3 mg</v>
      </c>
      <c r="AC58" t="str">
        <f>IF(ISBLANK(DatenKomponenten!AC58),"",DatenKomponenten!AC58)</f>
        <v>90 µg</v>
      </c>
      <c r="AD58" t="str">
        <f>IF(ISBLANK(DatenKomponenten!AD58),"",DatenKomponenten!AD58)</f>
        <v/>
      </c>
      <c r="AE58" t="str">
        <f>IF(ISBLANK(DatenKomponenten!AE58),"",DatenKomponenten!AE58)</f>
        <v>13,5 mg</v>
      </c>
      <c r="AF58" t="str">
        <f>IF(ISBLANK(DatenKomponenten!AF58),"",DatenKomponenten!AF58)</f>
        <v>34,5 mg</v>
      </c>
      <c r="AG58" t="str">
        <f>IF(ISBLANK(DatenKomponenten!AG58),"",DatenKomponenten!AG58)</f>
        <v>567 µg</v>
      </c>
      <c r="AH58" t="str">
        <f>IF(ISBLANK(DatenKomponenten!AH58),"",DatenKomponenten!AH58)</f>
        <v>79,5 µg</v>
      </c>
      <c r="AI58" t="str">
        <f>IF(ISBLANK(DatenKomponenten!AI58),"",DatenKomponenten!AI58)</f>
        <v/>
      </c>
      <c r="AJ58" t="str">
        <f>IF(ISBLANK(DatenKomponenten!AJ58),"",DatenKomponenten!AJ58)</f>
        <v/>
      </c>
      <c r="AK58" t="str">
        <f>IF(ISBLANK(DatenKomponenten!AK58),"",DatenKomponenten!AK58)</f>
        <v/>
      </c>
      <c r="AL58" t="str">
        <f>IF(ISBLANK(DatenKomponenten!AL58),"",DatenKomponenten!AL58)</f>
        <v/>
      </c>
      <c r="AM58" t="str">
        <f>IF(ISBLANK(DatenKomponenten!AM58),"",DatenKomponenten!AM58)</f>
        <v/>
      </c>
      <c r="AN58" t="str">
        <f>IF(ISBLANK(DatenKomponenten!AN58),"",DatenKomponenten!AN58)</f>
        <v/>
      </c>
      <c r="AO58" t="str">
        <f>IF(ISBLANK(DatenKomponenten!AO58),"",DatenKomponenten!AO58)</f>
        <v/>
      </c>
      <c r="AP58" t="str">
        <f>IF(ISBLANK(DatenKomponenten!AP58),"",DatenKomponenten!AP58)</f>
        <v/>
      </c>
      <c r="AQ58" t="str">
        <f>IF(ISBLANK(DatenKomponenten!AQ58),"",DatenKomponenten!AQ58)</f>
        <v/>
      </c>
      <c r="AR58" t="str">
        <f>IF(ISBLANK(DatenKomponenten!AR58),"",DatenKomponenten!AR58)</f>
        <v/>
      </c>
      <c r="AS58" t="str">
        <f>IF(ISBLANK(DatenKomponenten!AS58),"",DatenKomponenten!AS58)</f>
        <v>unbekannt</v>
      </c>
      <c r="AT58" t="str">
        <f>IF(ISBLANK(DatenKomponenten!AT58),"",DatenKomponenten!AT58)</f>
        <v/>
      </c>
      <c r="AU58" t="str">
        <f>IF(ISBLANK(DatenKomponenten!AU58),"",DatenKomponenten!AU58)</f>
        <v/>
      </c>
      <c r="AV58" t="str">
        <f>IF(ISBLANK(DatenKomponenten!AV58),"",DatenKomponenten!AV58)</f>
        <v/>
      </c>
      <c r="AW58" t="str">
        <f>IF(ISBLANK(DatenKomponenten!AW58),"",DatenKomponenten!AW58)</f>
        <v/>
      </c>
      <c r="AX58" t="str">
        <f>IF(ISBLANK(DatenKomponenten!AX58),"",DatenKomponenten!AX58)</f>
        <v/>
      </c>
      <c r="AY58" t="str">
        <f>IF(ISBLANK(DatenKomponenten!AY58),"",DatenKomponenten!AY58)</f>
        <v/>
      </c>
      <c r="AZ58" t="str">
        <f>IF(ISBLANK(DatenKomponenten!AZ58),"",DatenKomponenten!AZ58)</f>
        <v>unbekannt</v>
      </c>
    </row>
    <row r="59" spans="1:52" x14ac:dyDescent="0.2">
      <c r="A59">
        <f>IF(ISBLANK(DatenKomponenten!A59),"",DatenKomponenten!A59)</f>
        <v>42993</v>
      </c>
      <c r="B59" t="str">
        <f>IF(ISBLANK(DatenKomponenten!B59),"",DatenKomponenten!B59)</f>
        <v>Mittagessen</v>
      </c>
      <c r="C59" t="str">
        <f>IF(ISBLANK(DatenKomponenten!C59),"",DatenKomponenten!C59)</f>
        <v>Kartoffelsalat 250g</v>
      </c>
      <c r="D59" t="str">
        <f>IF(ISBLANK(DatenKomponenten!D59),"",DatenKomponenten!D59)</f>
        <v>mit Kartoffelsalat</v>
      </c>
      <c r="E59" t="str">
        <f>IF(ISBLANK(DatenKomponenten!E59),"",DatenKomponenten!E59)</f>
        <v>HLR0003</v>
      </c>
      <c r="F59" t="str">
        <f>IF(ISBLANK(DatenKomponenten!F59),"",DatenKomponenten!F59)</f>
        <v>1,000 Port.</v>
      </c>
      <c r="G59">
        <f>IF(ISBLANK(DatenKomponenten!G59),"",DatenKomponenten!G59)</f>
        <v>0.28999999999999998</v>
      </c>
      <c r="H59">
        <f>IF(ISBLANK(DatenKomponenten!H59),"",DatenKomponenten!H59)</f>
        <v>70</v>
      </c>
      <c r="I59">
        <f>IF(ISBLANK(DatenKomponenten!I59),"",DatenKomponenten!I59)</f>
        <v>0</v>
      </c>
      <c r="J59" t="str">
        <f>IF(ISBLANK(DatenKomponenten!J59),"",DatenKomponenten!J59)</f>
        <v>1, 4</v>
      </c>
      <c r="K59" t="str">
        <f>IF(ISBLANK(DatenKomponenten!K59),"",DatenKomponenten!K59)</f>
        <v>a, j, a1</v>
      </c>
      <c r="L59" t="str">
        <f>IF(ISBLANK(DatenKomponenten!L59),"",DatenKomponenten!L59)</f>
        <v/>
      </c>
      <c r="M59">
        <f>IF(ISBLANK(DatenKomponenten!M59),"",DatenKomponenten!M59)</f>
        <v>3</v>
      </c>
      <c r="N59" t="str">
        <f>IF(ISBLANK(DatenKomponenten!N59),"",DatenKomponenten!N59)</f>
        <v>265,8 kcal</v>
      </c>
      <c r="O59" t="str">
        <f>IF(ISBLANK(DatenKomponenten!O59),"",DatenKomponenten!O59)</f>
        <v>1103 kJ</v>
      </c>
      <c r="P59" t="str">
        <f>IF(ISBLANK(DatenKomponenten!P59),"",DatenKomponenten!P59)</f>
        <v>2,3 BE</v>
      </c>
      <c r="Q59" t="str">
        <f>IF(ISBLANK(DatenKomponenten!Q59),"",DatenKomponenten!Q59)</f>
        <v>3,7 g</v>
      </c>
      <c r="R59" t="str">
        <f>IF(ISBLANK(DatenKomponenten!R59),"",DatenKomponenten!R59)</f>
        <v>15,6 g</v>
      </c>
      <c r="S59" t="str">
        <f>IF(ISBLANK(DatenKomponenten!S59),"",DatenKomponenten!S59)</f>
        <v>25,7 g</v>
      </c>
      <c r="T59" t="str">
        <f>IF(ISBLANK(DatenKomponenten!T59),"",DatenKomponenten!T59)</f>
        <v>31,3 mg</v>
      </c>
      <c r="U59" t="str">
        <f>IF(ISBLANK(DatenKomponenten!U59),"",DatenKomponenten!U59)</f>
        <v/>
      </c>
      <c r="V59" t="str">
        <f>IF(ISBLANK(DatenKomponenten!V59),"",DatenKomponenten!V59)</f>
        <v>8,4 g</v>
      </c>
      <c r="W59" t="str">
        <f>IF(ISBLANK(DatenKomponenten!W59),"",DatenKomponenten!W59)</f>
        <v>1,7 g</v>
      </c>
      <c r="X59" t="str">
        <f>IF(ISBLANK(DatenKomponenten!X59),"",DatenKomponenten!X59)</f>
        <v>4,1 g</v>
      </c>
      <c r="Y59" t="str">
        <f>IF(ISBLANK(DatenKomponenten!Y59),"",DatenKomponenten!Y59)</f>
        <v>682,5 mg</v>
      </c>
      <c r="Z59" t="str">
        <f>IF(ISBLANK(DatenKomponenten!Z59),"",DatenKomponenten!Z59)</f>
        <v>300,2 mg</v>
      </c>
      <c r="AA59" t="str">
        <f>IF(ISBLANK(DatenKomponenten!AA59),"",DatenKomponenten!AA59)</f>
        <v>3,6 g</v>
      </c>
      <c r="AB59" t="str">
        <f>IF(ISBLANK(DatenKomponenten!AB59),"",DatenKomponenten!AB59)</f>
        <v>10,5 mg</v>
      </c>
      <c r="AC59" t="str">
        <f>IF(ISBLANK(DatenKomponenten!AC59),"",DatenKomponenten!AC59)</f>
        <v>137,9 µg</v>
      </c>
      <c r="AD59" t="str">
        <f>IF(ISBLANK(DatenKomponenten!AD59),"",DatenKomponenten!AD59)</f>
        <v>32,3 mg</v>
      </c>
      <c r="AE59" t="str">
        <f>IF(ISBLANK(DatenKomponenten!AE59),"",DatenKomponenten!AE59)</f>
        <v>28,3 mg</v>
      </c>
      <c r="AF59" t="str">
        <f>IF(ISBLANK(DatenKomponenten!AF59),"",DatenKomponenten!AF59)</f>
        <v>43,1 mg</v>
      </c>
      <c r="AG59" t="str">
        <f>IF(ISBLANK(DatenKomponenten!AG59),"",DatenKomponenten!AG59)</f>
        <v>1,7 mg</v>
      </c>
      <c r="AH59" t="str">
        <f>IF(ISBLANK(DatenKomponenten!AH59),"",DatenKomponenten!AH59)</f>
        <v>9,4 µg</v>
      </c>
      <c r="AI59" t="str">
        <f>IF(ISBLANK(DatenKomponenten!AI59),"",DatenKomponenten!AI59)</f>
        <v>X</v>
      </c>
      <c r="AJ59" t="str">
        <f>IF(ISBLANK(DatenKomponenten!AJ59),"",DatenKomponenten!AJ59)</f>
        <v>unbekannt</v>
      </c>
      <c r="AK59" t="str">
        <f>IF(ISBLANK(DatenKomponenten!AK59),"",DatenKomponenten!AK59)</f>
        <v>unbekannt</v>
      </c>
      <c r="AL59" t="str">
        <f>IF(ISBLANK(DatenKomponenten!AL59),"",DatenKomponenten!AL59)</f>
        <v>X</v>
      </c>
      <c r="AM59" t="str">
        <f>IF(ISBLANK(DatenKomponenten!AM59),"",DatenKomponenten!AM59)</f>
        <v>unbekannt</v>
      </c>
      <c r="AN59" t="str">
        <f>IF(ISBLANK(DatenKomponenten!AN59),"",DatenKomponenten!AN59)</f>
        <v>unbekannt</v>
      </c>
      <c r="AO59" t="str">
        <f>IF(ISBLANK(DatenKomponenten!AO59),"",DatenKomponenten!AO59)</f>
        <v>unbekannt</v>
      </c>
      <c r="AP59" t="str">
        <f>IF(ISBLANK(DatenKomponenten!AP59),"",DatenKomponenten!AP59)</f>
        <v>unbekannt</v>
      </c>
      <c r="AQ59" t="str">
        <f>IF(ISBLANK(DatenKomponenten!AQ59),"",DatenKomponenten!AQ59)</f>
        <v>unbekannt</v>
      </c>
      <c r="AR59" t="str">
        <f>IF(ISBLANK(DatenKomponenten!AR59),"",DatenKomponenten!AR59)</f>
        <v>unbekannt</v>
      </c>
      <c r="AS59" t="str">
        <f>IF(ISBLANK(DatenKomponenten!AS59),"",DatenKomponenten!AS59)</f>
        <v>unbekannt</v>
      </c>
      <c r="AT59" t="str">
        <f>IF(ISBLANK(DatenKomponenten!AT59),"",DatenKomponenten!AT59)</f>
        <v>unbekannt</v>
      </c>
      <c r="AU59" t="str">
        <f>IF(ISBLANK(DatenKomponenten!AU59),"",DatenKomponenten!AU59)</f>
        <v>unbekannt</v>
      </c>
      <c r="AV59" t="str">
        <f>IF(ISBLANK(DatenKomponenten!AV59),"",DatenKomponenten!AV59)</f>
        <v>unbekannt</v>
      </c>
      <c r="AW59" t="str">
        <f>IF(ISBLANK(DatenKomponenten!AW59),"",DatenKomponenten!AW59)</f>
        <v>unbekannt</v>
      </c>
      <c r="AX59" t="str">
        <f>IF(ISBLANK(DatenKomponenten!AX59),"",DatenKomponenten!AX59)</f>
        <v>unbekannt</v>
      </c>
      <c r="AY59" t="str">
        <f>IF(ISBLANK(DatenKomponenten!AY59),"",DatenKomponenten!AY59)</f>
        <v>unbekannt</v>
      </c>
      <c r="AZ59" t="str">
        <f>IF(ISBLANK(DatenKomponenten!AZ59),"",DatenKomponenten!AZ59)</f>
        <v>unbekannt</v>
      </c>
    </row>
    <row r="60" spans="1:52" x14ac:dyDescent="0.2">
      <c r="A60">
        <f>IF(ISBLANK(DatenKomponenten!A60),"",DatenKomponenten!A60)</f>
        <v>42993</v>
      </c>
      <c r="B60" t="str">
        <f>IF(ISBLANK(DatenKomponenten!B60),"",DatenKomponenten!B60)</f>
        <v>Nachmittagskaffee</v>
      </c>
      <c r="C60" t="str">
        <f>IF(ISBLANK(DatenKomponenten!C60),"",DatenKomponenten!C60)</f>
        <v>Kaffee und Kuchen Freitag KW2</v>
      </c>
      <c r="D60" t="str">
        <f>IF(ISBLANK(DatenKomponenten!D60),"",DatenKomponenten!D60)</f>
        <v/>
      </c>
      <c r="E60" t="str">
        <f>IF(ISBLANK(DatenKomponenten!E60),"",DatenKomponenten!E60)</f>
        <v>HLR0360</v>
      </c>
      <c r="F60" t="str">
        <f>IF(ISBLANK(DatenKomponenten!F60),"",DatenKomponenten!F60)</f>
        <v>1,000 Port.</v>
      </c>
      <c r="G60">
        <f>IF(ISBLANK(DatenKomponenten!G60),"",DatenKomponenten!G60)</f>
        <v>0.33</v>
      </c>
      <c r="H60">
        <f>IF(ISBLANK(DatenKomponenten!H60),"",DatenKomponenten!H60)</f>
        <v>50</v>
      </c>
      <c r="I60">
        <f>IF(ISBLANK(DatenKomponenten!I60),"",DatenKomponenten!I60)</f>
        <v>0</v>
      </c>
      <c r="J60" t="str">
        <f>IF(ISBLANK(DatenKomponenten!J60),"",DatenKomponenten!J60)</f>
        <v/>
      </c>
      <c r="K60" t="str">
        <f>IF(ISBLANK(DatenKomponenten!K60),"",DatenKomponenten!K60)</f>
        <v>a, c, g, a1</v>
      </c>
      <c r="L60" t="str">
        <f>IF(ISBLANK(DatenKomponenten!L60),"",DatenKomponenten!L60)</f>
        <v/>
      </c>
      <c r="M60">
        <f>IF(ISBLANK(DatenKomponenten!M60),"",DatenKomponenten!M60)</f>
        <v>0</v>
      </c>
      <c r="N60" t="str">
        <f>IF(ISBLANK(DatenKomponenten!N60),"",DatenKomponenten!N60)</f>
        <v>153,9 kcal</v>
      </c>
      <c r="O60" t="str">
        <f>IF(ISBLANK(DatenKomponenten!O60),"",DatenKomponenten!O60)</f>
        <v>647,3 kJ</v>
      </c>
      <c r="P60" t="str">
        <f>IF(ISBLANK(DatenKomponenten!P60),"",DatenKomponenten!P60)</f>
        <v>1,5 BE</v>
      </c>
      <c r="Q60" t="str">
        <f>IF(ISBLANK(DatenKomponenten!Q60),"",DatenKomponenten!Q60)</f>
        <v>1,7 g</v>
      </c>
      <c r="R60" t="str">
        <f>IF(ISBLANK(DatenKomponenten!R60),"",DatenKomponenten!R60)</f>
        <v>5,8 g</v>
      </c>
      <c r="S60" t="str">
        <f>IF(ISBLANK(DatenKomponenten!S60),"",DatenKomponenten!S60)</f>
        <v>23,5 g</v>
      </c>
      <c r="T60" t="str">
        <f>IF(ISBLANK(DatenKomponenten!T60),"",DatenKomponenten!T60)</f>
        <v>12 mg</v>
      </c>
      <c r="U60" t="str">
        <f>IF(ISBLANK(DatenKomponenten!U60),"",DatenKomponenten!U60)</f>
        <v>19,8 mg</v>
      </c>
      <c r="V60" t="str">
        <f>IF(ISBLANK(DatenKomponenten!V60),"",DatenKomponenten!V60)</f>
        <v>1,5 g</v>
      </c>
      <c r="W60" t="str">
        <f>IF(ISBLANK(DatenKomponenten!W60),"",DatenKomponenten!W60)</f>
        <v>3,1 g</v>
      </c>
      <c r="X60" t="str">
        <f>IF(ISBLANK(DatenKomponenten!X60),"",DatenKomponenten!X60)</f>
        <v>2,9 g</v>
      </c>
      <c r="Y60" t="str">
        <f>IF(ISBLANK(DatenKomponenten!Y60),"",DatenKomponenten!Y60)</f>
        <v>142,8 mg</v>
      </c>
      <c r="Z60" t="str">
        <f>IF(ISBLANK(DatenKomponenten!Z60),"",DatenKomponenten!Z60)</f>
        <v>16,1 mg</v>
      </c>
      <c r="AA60" t="str">
        <f>IF(ISBLANK(DatenKomponenten!AA60),"",DatenKomponenten!AA60)</f>
        <v>2,8 g</v>
      </c>
      <c r="AB60" t="str">
        <f>IF(ISBLANK(DatenKomponenten!AB60),"",DatenKomponenten!AB60)</f>
        <v>438 µg</v>
      </c>
      <c r="AC60" t="str">
        <f>IF(ISBLANK(DatenKomponenten!AC60),"",DatenKomponenten!AC60)</f>
        <v>20,4 µg</v>
      </c>
      <c r="AD60" t="str">
        <f>IF(ISBLANK(DatenKomponenten!AD60),"",DatenKomponenten!AD60)</f>
        <v>1,2 mg</v>
      </c>
      <c r="AE60" t="str">
        <f>IF(ISBLANK(DatenKomponenten!AE60),"",DatenKomponenten!AE60)</f>
        <v>24,7 mg</v>
      </c>
      <c r="AF60" t="str">
        <f>IF(ISBLANK(DatenKomponenten!AF60),"",DatenKomponenten!AF60)</f>
        <v>14 mg</v>
      </c>
      <c r="AG60" t="str">
        <f>IF(ISBLANK(DatenKomponenten!AG60),"",DatenKomponenten!AG60)</f>
        <v>869,2 µg</v>
      </c>
      <c r="AH60" t="str">
        <f>IF(ISBLANK(DatenKomponenten!AH60),"",DatenKomponenten!AH60)</f>
        <v>2,2 µg</v>
      </c>
      <c r="AI60" t="str">
        <f>IF(ISBLANK(DatenKomponenten!AI60),"",DatenKomponenten!AI60)</f>
        <v/>
      </c>
      <c r="AJ60" t="str">
        <f>IF(ISBLANK(DatenKomponenten!AJ60),"",DatenKomponenten!AJ60)</f>
        <v/>
      </c>
      <c r="AK60" t="str">
        <f>IF(ISBLANK(DatenKomponenten!AK60),"",DatenKomponenten!AK60)</f>
        <v/>
      </c>
      <c r="AL60" t="str">
        <f>IF(ISBLANK(DatenKomponenten!AL60),"",DatenKomponenten!AL60)</f>
        <v/>
      </c>
      <c r="AM60" t="str">
        <f>IF(ISBLANK(DatenKomponenten!AM60),"",DatenKomponenten!AM60)</f>
        <v/>
      </c>
      <c r="AN60" t="str">
        <f>IF(ISBLANK(DatenKomponenten!AN60),"",DatenKomponenten!AN60)</f>
        <v/>
      </c>
      <c r="AO60" t="str">
        <f>IF(ISBLANK(DatenKomponenten!AO60),"",DatenKomponenten!AO60)</f>
        <v/>
      </c>
      <c r="AP60" t="str">
        <f>IF(ISBLANK(DatenKomponenten!AP60),"",DatenKomponenten!AP60)</f>
        <v/>
      </c>
      <c r="AQ60" t="str">
        <f>IF(ISBLANK(DatenKomponenten!AQ60),"",DatenKomponenten!AQ60)</f>
        <v/>
      </c>
      <c r="AR60" t="str">
        <f>IF(ISBLANK(DatenKomponenten!AR60),"",DatenKomponenten!AR60)</f>
        <v/>
      </c>
      <c r="AS60" t="str">
        <f>IF(ISBLANK(DatenKomponenten!AS60),"",DatenKomponenten!AS60)</f>
        <v>unbekannt</v>
      </c>
      <c r="AT60" t="str">
        <f>IF(ISBLANK(DatenKomponenten!AT60),"",DatenKomponenten!AT60)</f>
        <v/>
      </c>
      <c r="AU60" t="str">
        <f>IF(ISBLANK(DatenKomponenten!AU60),"",DatenKomponenten!AU60)</f>
        <v/>
      </c>
      <c r="AV60" t="str">
        <f>IF(ISBLANK(DatenKomponenten!AV60),"",DatenKomponenten!AV60)</f>
        <v/>
      </c>
      <c r="AW60" t="str">
        <f>IF(ISBLANK(DatenKomponenten!AW60),"",DatenKomponenten!AW60)</f>
        <v/>
      </c>
      <c r="AX60" t="str">
        <f>IF(ISBLANK(DatenKomponenten!AX60),"",DatenKomponenten!AX60)</f>
        <v/>
      </c>
      <c r="AY60" t="str">
        <f>IF(ISBLANK(DatenKomponenten!AY60),"",DatenKomponenten!AY60)</f>
        <v/>
      </c>
      <c r="AZ60" t="str">
        <f>IF(ISBLANK(DatenKomponenten!AZ60),"",DatenKomponenten!AZ60)</f>
        <v>unbekannt</v>
      </c>
    </row>
    <row r="61" spans="1:52" x14ac:dyDescent="0.2">
      <c r="A61">
        <f>IF(ISBLANK(DatenKomponenten!A61),"",DatenKomponenten!A61)</f>
        <v>42993</v>
      </c>
      <c r="B61" t="str">
        <f>IF(ISBLANK(DatenKomponenten!B61),"",DatenKomponenten!B61)</f>
        <v>Nachspeise</v>
      </c>
      <c r="C61" t="str">
        <f>IF(ISBLANK(DatenKomponenten!C61),"",DatenKomponenten!C61)</f>
        <v>Kirschjoghurt (Eimer)</v>
      </c>
      <c r="D61" t="str">
        <f>IF(ISBLANK(DatenKomponenten!D61),"",DatenKomponenten!D61)</f>
        <v>Kirschjoghurt</v>
      </c>
      <c r="E61" t="str">
        <f>IF(ISBLANK(DatenKomponenten!E61),"",DatenKomponenten!E61)</f>
        <v>HLR0099</v>
      </c>
      <c r="F61" t="str">
        <f>IF(ISBLANK(DatenKomponenten!F61),"",DatenKomponenten!F61)</f>
        <v>1,000 Port.</v>
      </c>
      <c r="G61">
        <f>IF(ISBLANK(DatenKomponenten!G61),"",DatenKomponenten!G61)</f>
        <v>0.14000000000000001</v>
      </c>
      <c r="H61">
        <f>IF(ISBLANK(DatenKomponenten!H61),"",DatenKomponenten!H61)</f>
        <v>80</v>
      </c>
      <c r="I61">
        <f>IF(ISBLANK(DatenKomponenten!I61),"",DatenKomponenten!I61)</f>
        <v>0</v>
      </c>
      <c r="J61" t="str">
        <f>IF(ISBLANK(DatenKomponenten!J61),"",DatenKomponenten!J61)</f>
        <v/>
      </c>
      <c r="K61" t="str">
        <f>IF(ISBLANK(DatenKomponenten!K61),"",DatenKomponenten!K61)</f>
        <v>g</v>
      </c>
      <c r="L61" t="str">
        <f>IF(ISBLANK(DatenKomponenten!L61),"",DatenKomponenten!L61)</f>
        <v/>
      </c>
      <c r="M61">
        <f>IF(ISBLANK(DatenKomponenten!M61),"",DatenKomponenten!M61)</f>
        <v>3</v>
      </c>
      <c r="N61" t="str">
        <f>IF(ISBLANK(DatenKomponenten!N61),"",DatenKomponenten!N61)</f>
        <v>94 kcal</v>
      </c>
      <c r="O61" t="str">
        <f>IF(ISBLANK(DatenKomponenten!O61),"",DatenKomponenten!O61)</f>
        <v>397 kJ</v>
      </c>
      <c r="P61" t="str">
        <f>IF(ISBLANK(DatenKomponenten!P61),"",DatenKomponenten!P61)</f>
        <v>1,3 BE</v>
      </c>
      <c r="Q61" t="str">
        <f>IF(ISBLANK(DatenKomponenten!Q61),"",DatenKomponenten!Q61)</f>
        <v>3,6 g</v>
      </c>
      <c r="R61" t="str">
        <f>IF(ISBLANK(DatenKomponenten!R61),"",DatenKomponenten!R61)</f>
        <v>2,9 g</v>
      </c>
      <c r="S61" t="str">
        <f>IF(ISBLANK(DatenKomponenten!S61),"",DatenKomponenten!S61)</f>
        <v>13,4 g</v>
      </c>
      <c r="T61" t="str">
        <f>IF(ISBLANK(DatenKomponenten!T61),"",DatenKomponenten!T61)</f>
        <v/>
      </c>
      <c r="U61" t="str">
        <f>IF(ISBLANK(DatenKomponenten!U61),"",DatenKomponenten!U61)</f>
        <v>12 mg</v>
      </c>
      <c r="V61" t="str">
        <f>IF(ISBLANK(DatenKomponenten!V61),"",DatenKomponenten!V61)</f>
        <v>109 mg</v>
      </c>
      <c r="W61" t="str">
        <f>IF(ISBLANK(DatenKomponenten!W61),"",DatenKomponenten!W61)</f>
        <v>1,9 g</v>
      </c>
      <c r="X61" t="str">
        <f>IF(ISBLANK(DatenKomponenten!X61),"",DatenKomponenten!X61)</f>
        <v>800 mg</v>
      </c>
      <c r="Y61" t="str">
        <f>IF(ISBLANK(DatenKomponenten!Y61),"",DatenKomponenten!Y61)</f>
        <v>150 mg</v>
      </c>
      <c r="Z61" t="str">
        <f>IF(ISBLANK(DatenKomponenten!Z61),"",DatenKomponenten!Z61)</f>
        <v>50 mg</v>
      </c>
      <c r="AA61" t="str">
        <f>IF(ISBLANK(DatenKomponenten!AA61),"",DatenKomponenten!AA61)</f>
        <v>100 mg</v>
      </c>
      <c r="AB61" t="str">
        <f>IF(ISBLANK(DatenKomponenten!AB61),"",DatenKomponenten!AB61)</f>
        <v>80 µg</v>
      </c>
      <c r="AC61" t="str">
        <f>IF(ISBLANK(DatenKomponenten!AC61),"",DatenKomponenten!AC61)</f>
        <v>20 µg</v>
      </c>
      <c r="AD61" t="str">
        <f>IF(ISBLANK(DatenKomponenten!AD61),"",DatenKomponenten!AD61)</f>
        <v>1 mg</v>
      </c>
      <c r="AE61" t="str">
        <f>IF(ISBLANK(DatenKomponenten!AE61),"",DatenKomponenten!AE61)</f>
        <v>127 mg</v>
      </c>
      <c r="AF61" t="str">
        <f>IF(ISBLANK(DatenKomponenten!AF61),"",DatenKomponenten!AF61)</f>
        <v>11 mg</v>
      </c>
      <c r="AG61" t="str">
        <f>IF(ISBLANK(DatenKomponenten!AG61),"",DatenKomponenten!AG61)</f>
        <v>60 µg</v>
      </c>
      <c r="AH61" t="str">
        <f>IF(ISBLANK(DatenKomponenten!AH61),"",DatenKomponenten!AH61)</f>
        <v>6,5 µg</v>
      </c>
      <c r="AI61" t="str">
        <f>IF(ISBLANK(DatenKomponenten!AI61),"",DatenKomponenten!AI61)</f>
        <v/>
      </c>
      <c r="AJ61" t="str">
        <f>IF(ISBLANK(DatenKomponenten!AJ61),"",DatenKomponenten!AJ61)</f>
        <v/>
      </c>
      <c r="AK61" t="str">
        <f>IF(ISBLANK(DatenKomponenten!AK61),"",DatenKomponenten!AK61)</f>
        <v/>
      </c>
      <c r="AL61" t="str">
        <f>IF(ISBLANK(DatenKomponenten!AL61),"",DatenKomponenten!AL61)</f>
        <v/>
      </c>
      <c r="AM61" t="str">
        <f>IF(ISBLANK(DatenKomponenten!AM61),"",DatenKomponenten!AM61)</f>
        <v/>
      </c>
      <c r="AN61" t="str">
        <f>IF(ISBLANK(DatenKomponenten!AN61),"",DatenKomponenten!AN61)</f>
        <v/>
      </c>
      <c r="AO61" t="str">
        <f>IF(ISBLANK(DatenKomponenten!AO61),"",DatenKomponenten!AO61)</f>
        <v/>
      </c>
      <c r="AP61" t="str">
        <f>IF(ISBLANK(DatenKomponenten!AP61),"",DatenKomponenten!AP61)</f>
        <v/>
      </c>
      <c r="AQ61" t="str">
        <f>IF(ISBLANK(DatenKomponenten!AQ61),"",DatenKomponenten!AQ61)</f>
        <v/>
      </c>
      <c r="AR61" t="str">
        <f>IF(ISBLANK(DatenKomponenten!AR61),"",DatenKomponenten!AR61)</f>
        <v/>
      </c>
      <c r="AS61" t="str">
        <f>IF(ISBLANK(DatenKomponenten!AS61),"",DatenKomponenten!AS61)</f>
        <v>unbekannt</v>
      </c>
      <c r="AT61" t="str">
        <f>IF(ISBLANK(DatenKomponenten!AT61),"",DatenKomponenten!AT61)</f>
        <v/>
      </c>
      <c r="AU61" t="str">
        <f>IF(ISBLANK(DatenKomponenten!AU61),"",DatenKomponenten!AU61)</f>
        <v/>
      </c>
      <c r="AV61" t="str">
        <f>IF(ISBLANK(DatenKomponenten!AV61),"",DatenKomponenten!AV61)</f>
        <v/>
      </c>
      <c r="AW61" t="str">
        <f>IF(ISBLANK(DatenKomponenten!AW61),"",DatenKomponenten!AW61)</f>
        <v/>
      </c>
      <c r="AX61" t="str">
        <f>IF(ISBLANK(DatenKomponenten!AX61),"",DatenKomponenten!AX61)</f>
        <v/>
      </c>
      <c r="AY61" t="str">
        <f>IF(ISBLANK(DatenKomponenten!AY61),"",DatenKomponenten!AY61)</f>
        <v/>
      </c>
      <c r="AZ61" t="str">
        <f>IF(ISBLANK(DatenKomponenten!AZ61),"",DatenKomponenten!AZ61)</f>
        <v>unbekannt</v>
      </c>
    </row>
    <row r="62" spans="1:52" x14ac:dyDescent="0.2">
      <c r="A62">
        <f>IF(ISBLANK(DatenKomponenten!A62),"",DatenKomponenten!A62)</f>
        <v>42993</v>
      </c>
      <c r="B62" t="str">
        <f>IF(ISBLANK(DatenKomponenten!B62),"",DatenKomponenten!B62)</f>
        <v>Suppe</v>
      </c>
      <c r="C62" t="str">
        <f>IF(ISBLANK(DatenKomponenten!C62),"",DatenKomponenten!C62)</f>
        <v>Nudelsuppe</v>
      </c>
      <c r="D62" t="str">
        <f>IF(ISBLANK(DatenKomponenten!D62),"",DatenKomponenten!D62)</f>
        <v/>
      </c>
      <c r="E62" t="str">
        <f>IF(ISBLANK(DatenKomponenten!E62),"",DatenKomponenten!E62)</f>
        <v>HLR0071</v>
      </c>
      <c r="F62" t="str">
        <f>IF(ISBLANK(DatenKomponenten!F62),"",DatenKomponenten!F62)</f>
        <v>1,000 Port.</v>
      </c>
      <c r="G62">
        <f>IF(ISBLANK(DatenKomponenten!G62),"",DatenKomponenten!G62)</f>
        <v>0.06</v>
      </c>
      <c r="H62">
        <f>IF(ISBLANK(DatenKomponenten!H62),"",DatenKomponenten!H62)</f>
        <v>80</v>
      </c>
      <c r="I62">
        <f>IF(ISBLANK(DatenKomponenten!I62),"",DatenKomponenten!I62)</f>
        <v>0</v>
      </c>
      <c r="J62" t="str">
        <f>IF(ISBLANK(DatenKomponenten!J62),"",DatenKomponenten!J62)</f>
        <v/>
      </c>
      <c r="K62" t="str">
        <f>IF(ISBLANK(DatenKomponenten!K62),"",DatenKomponenten!K62)</f>
        <v>a, c, i, j, a1</v>
      </c>
      <c r="L62" t="str">
        <f>IF(ISBLANK(DatenKomponenten!L62),"",DatenKomponenten!L62)</f>
        <v/>
      </c>
      <c r="M62">
        <f>IF(ISBLANK(DatenKomponenten!M62),"",DatenKomponenten!M62)</f>
        <v>0</v>
      </c>
      <c r="N62" t="str">
        <f>IF(ISBLANK(DatenKomponenten!N62),"",DatenKomponenten!N62)</f>
        <v>23,9 kcal</v>
      </c>
      <c r="O62" t="str">
        <f>IF(ISBLANK(DatenKomponenten!O62),"",DatenKomponenten!O62)</f>
        <v>101 kJ</v>
      </c>
      <c r="P62" t="str">
        <f>IF(ISBLANK(DatenKomponenten!P62),"",DatenKomponenten!P62)</f>
        <v>0,4 BE</v>
      </c>
      <c r="Q62" t="str">
        <f>IF(ISBLANK(DatenKomponenten!Q62),"",DatenKomponenten!Q62)</f>
        <v>1,2 g</v>
      </c>
      <c r="R62" t="str">
        <f>IF(ISBLANK(DatenKomponenten!R62),"",DatenKomponenten!R62)</f>
        <v>200,6 mg</v>
      </c>
      <c r="S62" t="str">
        <f>IF(ISBLANK(DatenKomponenten!S62),"",DatenKomponenten!S62)</f>
        <v>4,3 g</v>
      </c>
      <c r="T62" t="str">
        <f>IF(ISBLANK(DatenKomponenten!T62),"",DatenKomponenten!T62)</f>
        <v>13,4 mg</v>
      </c>
      <c r="U62" t="str">
        <f>IF(ISBLANK(DatenKomponenten!U62),"",DatenKomponenten!U62)</f>
        <v>3,6 mg</v>
      </c>
      <c r="V62" t="str">
        <f>IF(ISBLANK(DatenKomponenten!V62),"",DatenKomponenten!V62)</f>
        <v>79,1 mg</v>
      </c>
      <c r="W62" t="str">
        <f>IF(ISBLANK(DatenKomponenten!W62),"",DatenKomponenten!W62)</f>
        <v>58,8 mg</v>
      </c>
      <c r="X62" t="str">
        <f>IF(ISBLANK(DatenKomponenten!X62),"",DatenKomponenten!X62)</f>
        <v>21,2 mg</v>
      </c>
      <c r="Y62" t="str">
        <f>IF(ISBLANK(DatenKomponenten!Y62),"",DatenKomponenten!Y62)</f>
        <v>69,8 mg</v>
      </c>
      <c r="Z62" t="str">
        <f>IF(ISBLANK(DatenKomponenten!Z62),"",DatenKomponenten!Z62)</f>
        <v>583,1 mg</v>
      </c>
      <c r="AA62" t="str">
        <f>IF(ISBLANK(DatenKomponenten!AA62),"",DatenKomponenten!AA62)</f>
        <v>881,8 mg</v>
      </c>
      <c r="AB62" t="str">
        <f>IF(ISBLANK(DatenKomponenten!AB62),"",DatenKomponenten!AB62)</f>
        <v>188,4 µg</v>
      </c>
      <c r="AC62" t="str">
        <f>IF(ISBLANK(DatenKomponenten!AC62),"",DatenKomponenten!AC62)</f>
        <v>33,6 µg</v>
      </c>
      <c r="AD62" t="str">
        <f>IF(ISBLANK(DatenKomponenten!AD62),"",DatenKomponenten!AD62)</f>
        <v>6 mg</v>
      </c>
      <c r="AE62" t="str">
        <f>IF(ISBLANK(DatenKomponenten!AE62),"",DatenKomponenten!AE62)</f>
        <v>19,7 mg</v>
      </c>
      <c r="AF62" t="str">
        <f>IF(ISBLANK(DatenKomponenten!AF62),"",DatenKomponenten!AF62)</f>
        <v>8,3 mg</v>
      </c>
      <c r="AG62" t="str">
        <f>IF(ISBLANK(DatenKomponenten!AG62),"",DatenKomponenten!AG62)</f>
        <v>344,9 µg</v>
      </c>
      <c r="AH62" t="str">
        <f>IF(ISBLANK(DatenKomponenten!AH62),"",DatenKomponenten!AH62)</f>
        <v>6,6 µg</v>
      </c>
      <c r="AI62" t="str">
        <f>IF(ISBLANK(DatenKomponenten!AI62),"",DatenKomponenten!AI62)</f>
        <v>unbekannt</v>
      </c>
      <c r="AJ62" t="str">
        <f>IF(ISBLANK(DatenKomponenten!AJ62),"",DatenKomponenten!AJ62)</f>
        <v>unbekannt</v>
      </c>
      <c r="AK62" t="str">
        <f>IF(ISBLANK(DatenKomponenten!AK62),"",DatenKomponenten!AK62)</f>
        <v>unbekannt</v>
      </c>
      <c r="AL62" t="str">
        <f>IF(ISBLANK(DatenKomponenten!AL62),"",DatenKomponenten!AL62)</f>
        <v>unbekannt</v>
      </c>
      <c r="AM62" t="str">
        <f>IF(ISBLANK(DatenKomponenten!AM62),"",DatenKomponenten!AM62)</f>
        <v>unbekannt</v>
      </c>
      <c r="AN62" t="str">
        <f>IF(ISBLANK(DatenKomponenten!AN62),"",DatenKomponenten!AN62)</f>
        <v>unbekannt</v>
      </c>
      <c r="AO62" t="str">
        <f>IF(ISBLANK(DatenKomponenten!AO62),"",DatenKomponenten!AO62)</f>
        <v>unbekannt</v>
      </c>
      <c r="AP62" t="str">
        <f>IF(ISBLANK(DatenKomponenten!AP62),"",DatenKomponenten!AP62)</f>
        <v>unbekannt</v>
      </c>
      <c r="AQ62" t="str">
        <f>IF(ISBLANK(DatenKomponenten!AQ62),"",DatenKomponenten!AQ62)</f>
        <v>unbekannt</v>
      </c>
      <c r="AR62" t="str">
        <f>IF(ISBLANK(DatenKomponenten!AR62),"",DatenKomponenten!AR62)</f>
        <v>unbekannt</v>
      </c>
      <c r="AS62" t="str">
        <f>IF(ISBLANK(DatenKomponenten!AS62),"",DatenKomponenten!AS62)</f>
        <v>unbekannt</v>
      </c>
      <c r="AT62" t="str">
        <f>IF(ISBLANK(DatenKomponenten!AT62),"",DatenKomponenten!AT62)</f>
        <v>unbekannt</v>
      </c>
      <c r="AU62" t="str">
        <f>IF(ISBLANK(DatenKomponenten!AU62),"",DatenKomponenten!AU62)</f>
        <v>unbekannt</v>
      </c>
      <c r="AV62" t="str">
        <f>IF(ISBLANK(DatenKomponenten!AV62),"",DatenKomponenten!AV62)</f>
        <v>unbekannt</v>
      </c>
      <c r="AW62" t="str">
        <f>IF(ISBLANK(DatenKomponenten!AW62),"",DatenKomponenten!AW62)</f>
        <v>unbekannt</v>
      </c>
      <c r="AX62" t="str">
        <f>IF(ISBLANK(DatenKomponenten!AX62),"",DatenKomponenten!AX62)</f>
        <v>unbekannt</v>
      </c>
      <c r="AY62" t="str">
        <f>IF(ISBLANK(DatenKomponenten!AY62),"",DatenKomponenten!AY62)</f>
        <v>unbekannt</v>
      </c>
      <c r="AZ62" t="str">
        <f>IF(ISBLANK(DatenKomponenten!AZ62),"",DatenKomponenten!AZ62)</f>
        <v>unbekannt</v>
      </c>
    </row>
    <row r="63" spans="1:52" x14ac:dyDescent="0.2">
      <c r="A63">
        <f>IF(ISBLANK(DatenKomponenten!A63),"",DatenKomponenten!A63)</f>
        <v>42993</v>
      </c>
      <c r="B63" t="str">
        <f>IF(ISBLANK(DatenKomponenten!B63),"",DatenKomponenten!B63)</f>
        <v>Vegetarisch</v>
      </c>
      <c r="C63" t="str">
        <f>IF(ISBLANK(DatenKomponenten!C63),"",DatenKomponenten!C63)</f>
        <v>Gemüseschnitzel 145g</v>
      </c>
      <c r="D63" t="str">
        <f>IF(ISBLANK(DatenKomponenten!D63),"",DatenKomponenten!D63)</f>
        <v>Gemüseschnitzel</v>
      </c>
      <c r="E63" t="str">
        <f>IF(ISBLANK(DatenKomponenten!E63),"",DatenKomponenten!E63)</f>
        <v>HLR0088</v>
      </c>
      <c r="F63" t="str">
        <f>IF(ISBLANK(DatenKomponenten!F63),"",DatenKomponenten!F63)</f>
        <v>1,000 Port.</v>
      </c>
      <c r="G63">
        <f>IF(ISBLANK(DatenKomponenten!G63),"",DatenKomponenten!G63)</f>
        <v>0.41</v>
      </c>
      <c r="H63">
        <f>IF(ISBLANK(DatenKomponenten!H63),"",DatenKomponenten!H63)</f>
        <v>10</v>
      </c>
      <c r="I63">
        <f>IF(ISBLANK(DatenKomponenten!I63),"",DatenKomponenten!I63)</f>
        <v>0</v>
      </c>
      <c r="J63" t="str">
        <f>IF(ISBLANK(DatenKomponenten!J63),"",DatenKomponenten!J63)</f>
        <v/>
      </c>
      <c r="K63" t="str">
        <f>IF(ISBLANK(DatenKomponenten!K63),"",DatenKomponenten!K63)</f>
        <v>a, a1, a4</v>
      </c>
      <c r="L63" t="str">
        <f>IF(ISBLANK(DatenKomponenten!L63),"",DatenKomponenten!L63)</f>
        <v/>
      </c>
      <c r="M63">
        <f>IF(ISBLANK(DatenKomponenten!M63),"",DatenKomponenten!M63)</f>
        <v>3</v>
      </c>
      <c r="N63" t="str">
        <f>IF(ISBLANK(DatenKomponenten!N63),"",DatenKomponenten!N63)</f>
        <v>277 kcal</v>
      </c>
      <c r="O63" t="str">
        <f>IF(ISBLANK(DatenKomponenten!O63),"",DatenKomponenten!O63)</f>
        <v>1164,4 kJ</v>
      </c>
      <c r="P63" t="str">
        <f>IF(ISBLANK(DatenKomponenten!P63),"",DatenKomponenten!P63)</f>
        <v>1 BE</v>
      </c>
      <c r="Q63" t="str">
        <f>IF(ISBLANK(DatenKomponenten!Q63),"",DatenKomponenten!Q63)</f>
        <v>5,9 g</v>
      </c>
      <c r="R63" t="str">
        <f>IF(ISBLANK(DatenKomponenten!R63),"",DatenKomponenten!R63)</f>
        <v>10,2 g</v>
      </c>
      <c r="S63" t="str">
        <f>IF(ISBLANK(DatenKomponenten!S63),"",DatenKomponenten!S63)</f>
        <v>39,2 g</v>
      </c>
      <c r="T63" t="str">
        <f>IF(ISBLANK(DatenKomponenten!T63),"",DatenKomponenten!T63)</f>
        <v>87 mg</v>
      </c>
      <c r="U63" t="str">
        <f>IF(ISBLANK(DatenKomponenten!U63),"",DatenKomponenten!U63)</f>
        <v/>
      </c>
      <c r="V63" t="str">
        <f>IF(ISBLANK(DatenKomponenten!V63),"",DatenKomponenten!V63)</f>
        <v>6,5 g</v>
      </c>
      <c r="W63" t="str">
        <f>IF(ISBLANK(DatenKomponenten!W63),"",DatenKomponenten!W63)</f>
        <v>870 mg</v>
      </c>
      <c r="X63" t="str">
        <f>IF(ISBLANK(DatenKomponenten!X63),"",DatenKomponenten!X63)</f>
        <v>3,2 g</v>
      </c>
      <c r="Y63" t="str">
        <f>IF(ISBLANK(DatenKomponenten!Y63),"",DatenKomponenten!Y63)</f>
        <v>266,8 mg</v>
      </c>
      <c r="Z63" t="str">
        <f>IF(ISBLANK(DatenKomponenten!Z63),"",DatenKomponenten!Z63)</f>
        <v>481,4 mg</v>
      </c>
      <c r="AA63" t="str">
        <f>IF(ISBLANK(DatenKomponenten!AA63),"",DatenKomponenten!AA63)</f>
        <v>5,1 g</v>
      </c>
      <c r="AB63" t="str">
        <f>IF(ISBLANK(DatenKomponenten!AB63),"",DatenKomponenten!AB63)</f>
        <v>2,6 mg</v>
      </c>
      <c r="AC63" t="str">
        <f>IF(ISBLANK(DatenKomponenten!AC63),"",DatenKomponenten!AC63)</f>
        <v>172,5 µg</v>
      </c>
      <c r="AD63" t="str">
        <f>IF(ISBLANK(DatenKomponenten!AD63),"",DatenKomponenten!AD63)</f>
        <v>1 mg</v>
      </c>
      <c r="AE63" t="str">
        <f>IF(ISBLANK(DatenKomponenten!AE63),"",DatenKomponenten!AE63)</f>
        <v>59,5 mg</v>
      </c>
      <c r="AF63" t="str">
        <f>IF(ISBLANK(DatenKomponenten!AF63),"",DatenKomponenten!AF63)</f>
        <v>49,3 mg</v>
      </c>
      <c r="AG63" t="str">
        <f>IF(ISBLANK(DatenKomponenten!AG63),"",DatenKomponenten!AG63)</f>
        <v>2,3 mg</v>
      </c>
      <c r="AH63" t="str">
        <f>IF(ISBLANK(DatenKomponenten!AH63),"",DatenKomponenten!AH63)</f>
        <v>1,6 µg</v>
      </c>
      <c r="AI63" t="str">
        <f>IF(ISBLANK(DatenKomponenten!AI63),"",DatenKomponenten!AI63)</f>
        <v/>
      </c>
      <c r="AJ63" t="str">
        <f>IF(ISBLANK(DatenKomponenten!AJ63),"",DatenKomponenten!AJ63)</f>
        <v/>
      </c>
      <c r="AK63" t="str">
        <f>IF(ISBLANK(DatenKomponenten!AK63),"",DatenKomponenten!AK63)</f>
        <v/>
      </c>
      <c r="AL63" t="str">
        <f>IF(ISBLANK(DatenKomponenten!AL63),"",DatenKomponenten!AL63)</f>
        <v/>
      </c>
      <c r="AM63" t="str">
        <f>IF(ISBLANK(DatenKomponenten!AM63),"",DatenKomponenten!AM63)</f>
        <v/>
      </c>
      <c r="AN63" t="str">
        <f>IF(ISBLANK(DatenKomponenten!AN63),"",DatenKomponenten!AN63)</f>
        <v/>
      </c>
      <c r="AO63" t="str">
        <f>IF(ISBLANK(DatenKomponenten!AO63),"",DatenKomponenten!AO63)</f>
        <v/>
      </c>
      <c r="AP63" t="str">
        <f>IF(ISBLANK(DatenKomponenten!AP63),"",DatenKomponenten!AP63)</f>
        <v/>
      </c>
      <c r="AQ63" t="str">
        <f>IF(ISBLANK(DatenKomponenten!AQ63),"",DatenKomponenten!AQ63)</f>
        <v/>
      </c>
      <c r="AR63" t="str">
        <f>IF(ISBLANK(DatenKomponenten!AR63),"",DatenKomponenten!AR63)</f>
        <v/>
      </c>
      <c r="AS63" t="str">
        <f>IF(ISBLANK(DatenKomponenten!AS63),"",DatenKomponenten!AS63)</f>
        <v>unbekannt</v>
      </c>
      <c r="AT63" t="str">
        <f>IF(ISBLANK(DatenKomponenten!AT63),"",DatenKomponenten!AT63)</f>
        <v/>
      </c>
      <c r="AU63" t="str">
        <f>IF(ISBLANK(DatenKomponenten!AU63),"",DatenKomponenten!AU63)</f>
        <v/>
      </c>
      <c r="AV63" t="str">
        <f>IF(ISBLANK(DatenKomponenten!AV63),"",DatenKomponenten!AV63)</f>
        <v/>
      </c>
      <c r="AW63" t="str">
        <f>IF(ISBLANK(DatenKomponenten!AW63),"",DatenKomponenten!AW63)</f>
        <v/>
      </c>
      <c r="AX63" t="str">
        <f>IF(ISBLANK(DatenKomponenten!AX63),"",DatenKomponenten!AX63)</f>
        <v/>
      </c>
      <c r="AY63" t="str">
        <f>IF(ISBLANK(DatenKomponenten!AY63),"",DatenKomponenten!AY63)</f>
        <v/>
      </c>
      <c r="AZ63" t="str">
        <f>IF(ISBLANK(DatenKomponenten!AZ63),"",DatenKomponenten!AZ63)</f>
        <v>unbekannt</v>
      </c>
    </row>
    <row r="64" spans="1:52" x14ac:dyDescent="0.2">
      <c r="A64">
        <f>IF(ISBLANK(DatenKomponenten!A64),"",DatenKomponenten!A64)</f>
        <v>42993</v>
      </c>
      <c r="B64" t="str">
        <f>IF(ISBLANK(DatenKomponenten!B64),"",DatenKomponenten!B64)</f>
        <v>Vegetarisch</v>
      </c>
      <c r="C64" t="str">
        <f>IF(ISBLANK(DatenKomponenten!C64),"",DatenKomponenten!C64)</f>
        <v>Kartoffelsalat 250g</v>
      </c>
      <c r="D64" t="str">
        <f>IF(ISBLANK(DatenKomponenten!D64),"",DatenKomponenten!D64)</f>
        <v>mit Kartoffelsalat</v>
      </c>
      <c r="E64" t="str">
        <f>IF(ISBLANK(DatenKomponenten!E64),"",DatenKomponenten!E64)</f>
        <v>HLR0003</v>
      </c>
      <c r="F64" t="str">
        <f>IF(ISBLANK(DatenKomponenten!F64),"",DatenKomponenten!F64)</f>
        <v>1,000 Port.</v>
      </c>
      <c r="G64">
        <f>IF(ISBLANK(DatenKomponenten!G64),"",DatenKomponenten!G64)</f>
        <v>0.28999999999999998</v>
      </c>
      <c r="H64">
        <f>IF(ISBLANK(DatenKomponenten!H64),"",DatenKomponenten!H64)</f>
        <v>10</v>
      </c>
      <c r="I64">
        <f>IF(ISBLANK(DatenKomponenten!I64),"",DatenKomponenten!I64)</f>
        <v>0</v>
      </c>
      <c r="J64" t="str">
        <f>IF(ISBLANK(DatenKomponenten!J64),"",DatenKomponenten!J64)</f>
        <v>1, 4</v>
      </c>
      <c r="K64" t="str">
        <f>IF(ISBLANK(DatenKomponenten!K64),"",DatenKomponenten!K64)</f>
        <v>a, j, a1</v>
      </c>
      <c r="L64" t="str">
        <f>IF(ISBLANK(DatenKomponenten!L64),"",DatenKomponenten!L64)</f>
        <v/>
      </c>
      <c r="M64">
        <f>IF(ISBLANK(DatenKomponenten!M64),"",DatenKomponenten!M64)</f>
        <v>3</v>
      </c>
      <c r="N64" t="str">
        <f>IF(ISBLANK(DatenKomponenten!N64),"",DatenKomponenten!N64)</f>
        <v>265,8 kcal</v>
      </c>
      <c r="O64" t="str">
        <f>IF(ISBLANK(DatenKomponenten!O64),"",DatenKomponenten!O64)</f>
        <v>1103 kJ</v>
      </c>
      <c r="P64" t="str">
        <f>IF(ISBLANK(DatenKomponenten!P64),"",DatenKomponenten!P64)</f>
        <v>2,3 BE</v>
      </c>
      <c r="Q64" t="str">
        <f>IF(ISBLANK(DatenKomponenten!Q64),"",DatenKomponenten!Q64)</f>
        <v>3,7 g</v>
      </c>
      <c r="R64" t="str">
        <f>IF(ISBLANK(DatenKomponenten!R64),"",DatenKomponenten!R64)</f>
        <v>15,6 g</v>
      </c>
      <c r="S64" t="str">
        <f>IF(ISBLANK(DatenKomponenten!S64),"",DatenKomponenten!S64)</f>
        <v>25,7 g</v>
      </c>
      <c r="T64" t="str">
        <f>IF(ISBLANK(DatenKomponenten!T64),"",DatenKomponenten!T64)</f>
        <v>31,3 mg</v>
      </c>
      <c r="U64" t="str">
        <f>IF(ISBLANK(DatenKomponenten!U64),"",DatenKomponenten!U64)</f>
        <v/>
      </c>
      <c r="V64" t="str">
        <f>IF(ISBLANK(DatenKomponenten!V64),"",DatenKomponenten!V64)</f>
        <v>8,4 g</v>
      </c>
      <c r="W64" t="str">
        <f>IF(ISBLANK(DatenKomponenten!W64),"",DatenKomponenten!W64)</f>
        <v>1,7 g</v>
      </c>
      <c r="X64" t="str">
        <f>IF(ISBLANK(DatenKomponenten!X64),"",DatenKomponenten!X64)</f>
        <v>4,1 g</v>
      </c>
      <c r="Y64" t="str">
        <f>IF(ISBLANK(DatenKomponenten!Y64),"",DatenKomponenten!Y64)</f>
        <v>682,5 mg</v>
      </c>
      <c r="Z64" t="str">
        <f>IF(ISBLANK(DatenKomponenten!Z64),"",DatenKomponenten!Z64)</f>
        <v>300,2 mg</v>
      </c>
      <c r="AA64" t="str">
        <f>IF(ISBLANK(DatenKomponenten!AA64),"",DatenKomponenten!AA64)</f>
        <v>3,6 g</v>
      </c>
      <c r="AB64" t="str">
        <f>IF(ISBLANK(DatenKomponenten!AB64),"",DatenKomponenten!AB64)</f>
        <v>10,5 mg</v>
      </c>
      <c r="AC64" t="str">
        <f>IF(ISBLANK(DatenKomponenten!AC64),"",DatenKomponenten!AC64)</f>
        <v>137,9 µg</v>
      </c>
      <c r="AD64" t="str">
        <f>IF(ISBLANK(DatenKomponenten!AD64),"",DatenKomponenten!AD64)</f>
        <v>32,3 mg</v>
      </c>
      <c r="AE64" t="str">
        <f>IF(ISBLANK(DatenKomponenten!AE64),"",DatenKomponenten!AE64)</f>
        <v>28,3 mg</v>
      </c>
      <c r="AF64" t="str">
        <f>IF(ISBLANK(DatenKomponenten!AF64),"",DatenKomponenten!AF64)</f>
        <v>43,1 mg</v>
      </c>
      <c r="AG64" t="str">
        <f>IF(ISBLANK(DatenKomponenten!AG64),"",DatenKomponenten!AG64)</f>
        <v>1,7 mg</v>
      </c>
      <c r="AH64" t="str">
        <f>IF(ISBLANK(DatenKomponenten!AH64),"",DatenKomponenten!AH64)</f>
        <v>9,4 µg</v>
      </c>
      <c r="AI64" t="str">
        <f>IF(ISBLANK(DatenKomponenten!AI64),"",DatenKomponenten!AI64)</f>
        <v>X</v>
      </c>
      <c r="AJ64" t="str">
        <f>IF(ISBLANK(DatenKomponenten!AJ64),"",DatenKomponenten!AJ64)</f>
        <v>unbekannt</v>
      </c>
      <c r="AK64" t="str">
        <f>IF(ISBLANK(DatenKomponenten!AK64),"",DatenKomponenten!AK64)</f>
        <v>unbekannt</v>
      </c>
      <c r="AL64" t="str">
        <f>IF(ISBLANK(DatenKomponenten!AL64),"",DatenKomponenten!AL64)</f>
        <v>X</v>
      </c>
      <c r="AM64" t="str">
        <f>IF(ISBLANK(DatenKomponenten!AM64),"",DatenKomponenten!AM64)</f>
        <v>unbekannt</v>
      </c>
      <c r="AN64" t="str">
        <f>IF(ISBLANK(DatenKomponenten!AN64),"",DatenKomponenten!AN64)</f>
        <v>unbekannt</v>
      </c>
      <c r="AO64" t="str">
        <f>IF(ISBLANK(DatenKomponenten!AO64),"",DatenKomponenten!AO64)</f>
        <v>unbekannt</v>
      </c>
      <c r="AP64" t="str">
        <f>IF(ISBLANK(DatenKomponenten!AP64),"",DatenKomponenten!AP64)</f>
        <v>unbekannt</v>
      </c>
      <c r="AQ64" t="str">
        <f>IF(ISBLANK(DatenKomponenten!AQ64),"",DatenKomponenten!AQ64)</f>
        <v>unbekannt</v>
      </c>
      <c r="AR64" t="str">
        <f>IF(ISBLANK(DatenKomponenten!AR64),"",DatenKomponenten!AR64)</f>
        <v>unbekannt</v>
      </c>
      <c r="AS64" t="str">
        <f>IF(ISBLANK(DatenKomponenten!AS64),"",DatenKomponenten!AS64)</f>
        <v>unbekannt</v>
      </c>
      <c r="AT64" t="str">
        <f>IF(ISBLANK(DatenKomponenten!AT64),"",DatenKomponenten!AT64)</f>
        <v>unbekannt</v>
      </c>
      <c r="AU64" t="str">
        <f>IF(ISBLANK(DatenKomponenten!AU64),"",DatenKomponenten!AU64)</f>
        <v>unbekannt</v>
      </c>
      <c r="AV64" t="str">
        <f>IF(ISBLANK(DatenKomponenten!AV64),"",DatenKomponenten!AV64)</f>
        <v>unbekannt</v>
      </c>
      <c r="AW64" t="str">
        <f>IF(ISBLANK(DatenKomponenten!AW64),"",DatenKomponenten!AW64)</f>
        <v>unbekannt</v>
      </c>
      <c r="AX64" t="str">
        <f>IF(ISBLANK(DatenKomponenten!AX64),"",DatenKomponenten!AX64)</f>
        <v>unbekannt</v>
      </c>
      <c r="AY64" t="str">
        <f>IF(ISBLANK(DatenKomponenten!AY64),"",DatenKomponenten!AY64)</f>
        <v>unbekannt</v>
      </c>
      <c r="AZ64" t="str">
        <f>IF(ISBLANK(DatenKomponenten!AZ64),"",DatenKomponenten!AZ64)</f>
        <v>unbekannt</v>
      </c>
    </row>
    <row r="65" spans="1:52" x14ac:dyDescent="0.2">
      <c r="A65">
        <f>IF(ISBLANK(DatenKomponenten!A65),"",DatenKomponenten!A65)</f>
        <v>42994</v>
      </c>
      <c r="B65" t="str">
        <f>IF(ISBLANK(DatenKomponenten!B65),"",DatenKomponenten!B65)</f>
        <v>Abendessen</v>
      </c>
      <c r="C65" t="str">
        <f>IF(ISBLANK(DatenKomponenten!C65),"",DatenKomponenten!C65)</f>
        <v>Abendbrot Standard</v>
      </c>
      <c r="D65" t="str">
        <f>IF(ISBLANK(DatenKomponenten!D65),"",DatenKomponenten!D65)</f>
        <v>Abendbrot</v>
      </c>
      <c r="E65" t="str">
        <f>IF(ISBLANK(DatenKomponenten!E65),"",DatenKomponenten!E65)</f>
        <v>HLR0331</v>
      </c>
      <c r="F65" t="str">
        <f>IF(ISBLANK(DatenKomponenten!F65),"",DatenKomponenten!F65)</f>
        <v>1,000 Port.</v>
      </c>
      <c r="G65">
        <f>IF(ISBLANK(DatenKomponenten!G65),"",DatenKomponenten!G65)</f>
        <v>0.38</v>
      </c>
      <c r="H65">
        <f>IF(ISBLANK(DatenKomponenten!H65),"",DatenKomponenten!H65)</f>
        <v>80</v>
      </c>
      <c r="I65">
        <f>IF(ISBLANK(DatenKomponenten!I65),"",DatenKomponenten!I65)</f>
        <v>0</v>
      </c>
      <c r="J65" t="str">
        <f>IF(ISBLANK(DatenKomponenten!J65),"",DatenKomponenten!J65)</f>
        <v/>
      </c>
      <c r="K65" t="str">
        <f>IF(ISBLANK(DatenKomponenten!K65),"",DatenKomponenten!K65)</f>
        <v>a, g, k, a1, a2, a3, a4</v>
      </c>
      <c r="L65" t="str">
        <f>IF(ISBLANK(DatenKomponenten!L65),"",DatenKomponenten!L65)</f>
        <v/>
      </c>
      <c r="M65">
        <f>IF(ISBLANK(DatenKomponenten!M65),"",DatenKomponenten!M65)</f>
        <v>3</v>
      </c>
      <c r="N65" t="str">
        <f>IF(ISBLANK(DatenKomponenten!N65),"",DatenKomponenten!N65)</f>
        <v>325,4 kcal</v>
      </c>
      <c r="O65" t="str">
        <f>IF(ISBLANK(DatenKomponenten!O65),"",DatenKomponenten!O65)</f>
        <v>1369,5 kJ</v>
      </c>
      <c r="P65" t="str">
        <f>IF(ISBLANK(DatenKomponenten!P65),"",DatenKomponenten!P65)</f>
        <v>3,2 BE</v>
      </c>
      <c r="Q65" t="str">
        <f>IF(ISBLANK(DatenKomponenten!Q65),"",DatenKomponenten!Q65)</f>
        <v>5,5 g</v>
      </c>
      <c r="R65" t="str">
        <f>IF(ISBLANK(DatenKomponenten!R65),"",DatenKomponenten!R65)</f>
        <v>17,2 g</v>
      </c>
      <c r="S65" t="str">
        <f>IF(ISBLANK(DatenKomponenten!S65),"",DatenKomponenten!S65)</f>
        <v>36,1 g</v>
      </c>
      <c r="T65" t="str">
        <f>IF(ISBLANK(DatenKomponenten!T65),"",DatenKomponenten!T65)</f>
        <v>5 mg</v>
      </c>
      <c r="U65" t="str">
        <f>IF(ISBLANK(DatenKomponenten!U65),"",DatenKomponenten!U65)</f>
        <v>33,9 mg</v>
      </c>
      <c r="V65" t="str">
        <f>IF(ISBLANK(DatenKomponenten!V65),"",DatenKomponenten!V65)</f>
        <v>3 g</v>
      </c>
      <c r="W65" t="str">
        <f>IF(ISBLANK(DatenKomponenten!W65),"",DatenKomponenten!W65)</f>
        <v>9,1 g</v>
      </c>
      <c r="X65" t="str">
        <f>IF(ISBLANK(DatenKomponenten!X65),"",DatenKomponenten!X65)</f>
        <v>5,1 g</v>
      </c>
      <c r="Y65" t="str">
        <f>IF(ISBLANK(DatenKomponenten!Y65),"",DatenKomponenten!Y65)</f>
        <v>135,3 mg</v>
      </c>
      <c r="Z65" t="str">
        <f>IF(ISBLANK(DatenKomponenten!Z65),"",DatenKomponenten!Z65)</f>
        <v>415,7 mg</v>
      </c>
      <c r="AA65" t="str">
        <f>IF(ISBLANK(DatenKomponenten!AA65),"",DatenKomponenten!AA65)</f>
        <v>3,8 g</v>
      </c>
      <c r="AB65" t="str">
        <f>IF(ISBLANK(DatenKomponenten!AB65),"",DatenKomponenten!AB65)</f>
        <v>1,2 mg</v>
      </c>
      <c r="AC65" t="str">
        <f>IF(ISBLANK(DatenKomponenten!AC65),"",DatenKomponenten!AC65)</f>
        <v>140,6 µg</v>
      </c>
      <c r="AD65" t="str">
        <f>IF(ISBLANK(DatenKomponenten!AD65),"",DatenKomponenten!AD65)</f>
        <v>30 µg</v>
      </c>
      <c r="AE65" t="str">
        <f>IF(ISBLANK(DatenKomponenten!AE65),"",DatenKomponenten!AE65)</f>
        <v>26,5 mg</v>
      </c>
      <c r="AF65" t="str">
        <f>IF(ISBLANK(DatenKomponenten!AF65),"",DatenKomponenten!AF65)</f>
        <v>22,9 mg</v>
      </c>
      <c r="AG65" t="str">
        <f>IF(ISBLANK(DatenKomponenten!AG65),"",DatenKomponenten!AG65)</f>
        <v>928,7 µg</v>
      </c>
      <c r="AH65" t="str">
        <f>IF(ISBLANK(DatenKomponenten!AH65),"",DatenKomponenten!AH65)</f>
        <v>3 µg</v>
      </c>
      <c r="AI65" t="str">
        <f>IF(ISBLANK(DatenKomponenten!AI65),"",DatenKomponenten!AI65)</f>
        <v>unbekannt</v>
      </c>
      <c r="AJ65" t="str">
        <f>IF(ISBLANK(DatenKomponenten!AJ65),"",DatenKomponenten!AJ65)</f>
        <v>unbekannt</v>
      </c>
      <c r="AK65" t="str">
        <f>IF(ISBLANK(DatenKomponenten!AK65),"",DatenKomponenten!AK65)</f>
        <v>unbekannt</v>
      </c>
      <c r="AL65" t="str">
        <f>IF(ISBLANK(DatenKomponenten!AL65),"",DatenKomponenten!AL65)</f>
        <v>unbekannt</v>
      </c>
      <c r="AM65" t="str">
        <f>IF(ISBLANK(DatenKomponenten!AM65),"",DatenKomponenten!AM65)</f>
        <v>unbekannt</v>
      </c>
      <c r="AN65" t="str">
        <f>IF(ISBLANK(DatenKomponenten!AN65),"",DatenKomponenten!AN65)</f>
        <v>unbekannt</v>
      </c>
      <c r="AO65" t="str">
        <f>IF(ISBLANK(DatenKomponenten!AO65),"",DatenKomponenten!AO65)</f>
        <v>unbekannt</v>
      </c>
      <c r="AP65" t="str">
        <f>IF(ISBLANK(DatenKomponenten!AP65),"",DatenKomponenten!AP65)</f>
        <v>unbekannt</v>
      </c>
      <c r="AQ65" t="str">
        <f>IF(ISBLANK(DatenKomponenten!AQ65),"",DatenKomponenten!AQ65)</f>
        <v>unbekannt</v>
      </c>
      <c r="AR65" t="str">
        <f>IF(ISBLANK(DatenKomponenten!AR65),"",DatenKomponenten!AR65)</f>
        <v>unbekannt</v>
      </c>
      <c r="AS65" t="str">
        <f>IF(ISBLANK(DatenKomponenten!AS65),"",DatenKomponenten!AS65)</f>
        <v>unbekannt</v>
      </c>
      <c r="AT65" t="str">
        <f>IF(ISBLANK(DatenKomponenten!AT65),"",DatenKomponenten!AT65)</f>
        <v>unbekannt</v>
      </c>
      <c r="AU65" t="str">
        <f>IF(ISBLANK(DatenKomponenten!AU65),"",DatenKomponenten!AU65)</f>
        <v>unbekannt</v>
      </c>
      <c r="AV65" t="str">
        <f>IF(ISBLANK(DatenKomponenten!AV65),"",DatenKomponenten!AV65)</f>
        <v>unbekannt</v>
      </c>
      <c r="AW65" t="str">
        <f>IF(ISBLANK(DatenKomponenten!AW65),"",DatenKomponenten!AW65)</f>
        <v>unbekannt</v>
      </c>
      <c r="AX65" t="str">
        <f>IF(ISBLANK(DatenKomponenten!AX65),"",DatenKomponenten!AX65)</f>
        <v>unbekannt</v>
      </c>
      <c r="AY65" t="str">
        <f>IF(ISBLANK(DatenKomponenten!AY65),"",DatenKomponenten!AY65)</f>
        <v>unbekannt</v>
      </c>
      <c r="AZ65" t="str">
        <f>IF(ISBLANK(DatenKomponenten!AZ65),"",DatenKomponenten!AZ65)</f>
        <v>unbekannt</v>
      </c>
    </row>
    <row r="66" spans="1:52" x14ac:dyDescent="0.2">
      <c r="A66">
        <f>IF(ISBLANK(DatenKomponenten!A66),"",DatenKomponenten!A66)</f>
        <v>42994</v>
      </c>
      <c r="B66" t="str">
        <f>IF(ISBLANK(DatenKomponenten!B66),"",DatenKomponenten!B66)</f>
        <v>Abendessen</v>
      </c>
      <c r="C66" t="str">
        <f>IF(ISBLANK(DatenKomponenten!C66),"",DatenKomponenten!C66)</f>
        <v>Heringsfilet in Tomatensauce</v>
      </c>
      <c r="D66" t="str">
        <f>IF(ISBLANK(DatenKomponenten!D66),"",DatenKomponenten!D66)</f>
        <v>mit Heringsfilet in Tomatensauce</v>
      </c>
      <c r="E66" t="str">
        <f>IF(ISBLANK(DatenKomponenten!E66),"",DatenKomponenten!E66)</f>
        <v>HLR0286</v>
      </c>
      <c r="F66" t="str">
        <f>IF(ISBLANK(DatenKomponenten!F66),"",DatenKomponenten!F66)</f>
        <v>1,000 Port.</v>
      </c>
      <c r="G66">
        <f>IF(ISBLANK(DatenKomponenten!G66),"",DatenKomponenten!G66)</f>
        <v>0.42</v>
      </c>
      <c r="H66">
        <f>IF(ISBLANK(DatenKomponenten!H66),"",DatenKomponenten!H66)</f>
        <v>80</v>
      </c>
      <c r="I66">
        <f>IF(ISBLANK(DatenKomponenten!I66),"",DatenKomponenten!I66)</f>
        <v>0</v>
      </c>
      <c r="J66" t="str">
        <f>IF(ISBLANK(DatenKomponenten!J66),"",DatenKomponenten!J66)</f>
        <v/>
      </c>
      <c r="K66" t="str">
        <f>IF(ISBLANK(DatenKomponenten!K66),"",DatenKomponenten!K66)</f>
        <v>d, g</v>
      </c>
      <c r="L66" t="str">
        <f>IF(ISBLANK(DatenKomponenten!L66),"",DatenKomponenten!L66)</f>
        <v/>
      </c>
      <c r="M66">
        <f>IF(ISBLANK(DatenKomponenten!M66),"",DatenKomponenten!M66)</f>
        <v>3</v>
      </c>
      <c r="N66" t="str">
        <f>IF(ISBLANK(DatenKomponenten!N66),"",DatenKomponenten!N66)</f>
        <v>154,2 kcal</v>
      </c>
      <c r="O66" t="str">
        <f>IF(ISBLANK(DatenKomponenten!O66),"",DatenKomponenten!O66)</f>
        <v>640 kJ</v>
      </c>
      <c r="P66" t="str">
        <f>IF(ISBLANK(DatenKomponenten!P66),"",DatenKomponenten!P66)</f>
        <v>0,1 BE</v>
      </c>
      <c r="Q66" t="str">
        <f>IF(ISBLANK(DatenKomponenten!Q66),"",DatenKomponenten!Q66)</f>
        <v>9,6 g</v>
      </c>
      <c r="R66" t="str">
        <f>IF(ISBLANK(DatenKomponenten!R66),"",DatenKomponenten!R66)</f>
        <v>11,1 g</v>
      </c>
      <c r="S66" t="str">
        <f>IF(ISBLANK(DatenKomponenten!S66),"",DatenKomponenten!S66)</f>
        <v>3,6 g</v>
      </c>
      <c r="T66" t="str">
        <f>IF(ISBLANK(DatenKomponenten!T66),"",DatenKomponenten!T66)</f>
        <v>144,2 mg</v>
      </c>
      <c r="U66" t="str">
        <f>IF(ISBLANK(DatenKomponenten!U66),"",DatenKomponenten!U66)</f>
        <v>50,8 mg</v>
      </c>
      <c r="V66" t="str">
        <f>IF(ISBLANK(DatenKomponenten!V66),"",DatenKomponenten!V66)</f>
        <v>3,2 g</v>
      </c>
      <c r="W66" t="str">
        <f>IF(ISBLANK(DatenKomponenten!W66),"",DatenKomponenten!W66)</f>
        <v>333,3 mg</v>
      </c>
      <c r="X66" t="str">
        <f>IF(ISBLANK(DatenKomponenten!X66),"",DatenKomponenten!X66)</f>
        <v>6,2 g</v>
      </c>
      <c r="Y66" t="str">
        <f>IF(ISBLANK(DatenKomponenten!Y66),"",DatenKomponenten!Y66)</f>
        <v>294,2 mg</v>
      </c>
      <c r="Z66" t="str">
        <f>IF(ISBLANK(DatenKomponenten!Z66),"",DatenKomponenten!Z66)</f>
        <v>97,5 mg</v>
      </c>
      <c r="AA66" t="str">
        <f>IF(ISBLANK(DatenKomponenten!AA66),"",DatenKomponenten!AA66)</f>
        <v>398,3 mg</v>
      </c>
      <c r="AB66" t="str">
        <f>IF(ISBLANK(DatenKomponenten!AB66),"",DatenKomponenten!AB66)</f>
        <v>1,8 mg</v>
      </c>
      <c r="AC66" t="str">
        <f>IF(ISBLANK(DatenKomponenten!AC66),"",DatenKomponenten!AC66)</f>
        <v>27,5 µg</v>
      </c>
      <c r="AD66" t="str">
        <f>IF(ISBLANK(DatenKomponenten!AD66),"",DatenKomponenten!AD66)</f>
        <v>1,7 mg</v>
      </c>
      <c r="AE66" t="str">
        <f>IF(ISBLANK(DatenKomponenten!AE66),"",DatenKomponenten!AE66)</f>
        <v>28,3 mg</v>
      </c>
      <c r="AF66" t="str">
        <f>IF(ISBLANK(DatenKomponenten!AF66),"",DatenKomponenten!AF66)</f>
        <v>22,5 mg</v>
      </c>
      <c r="AG66" t="str">
        <f>IF(ISBLANK(DatenKomponenten!AG66),"",DatenKomponenten!AG66)</f>
        <v>877,5 µg</v>
      </c>
      <c r="AH66" t="str">
        <f>IF(ISBLANK(DatenKomponenten!AH66),"",DatenKomponenten!AH66)</f>
        <v>31,4 µg</v>
      </c>
      <c r="AI66" t="str">
        <f>IF(ISBLANK(DatenKomponenten!AI66),"",DatenKomponenten!AI66)</f>
        <v/>
      </c>
      <c r="AJ66" t="str">
        <f>IF(ISBLANK(DatenKomponenten!AJ66),"",DatenKomponenten!AJ66)</f>
        <v/>
      </c>
      <c r="AK66" t="str">
        <f>IF(ISBLANK(DatenKomponenten!AK66),"",DatenKomponenten!AK66)</f>
        <v/>
      </c>
      <c r="AL66" t="str">
        <f>IF(ISBLANK(DatenKomponenten!AL66),"",DatenKomponenten!AL66)</f>
        <v/>
      </c>
      <c r="AM66" t="str">
        <f>IF(ISBLANK(DatenKomponenten!AM66),"",DatenKomponenten!AM66)</f>
        <v/>
      </c>
      <c r="AN66" t="str">
        <f>IF(ISBLANK(DatenKomponenten!AN66),"",DatenKomponenten!AN66)</f>
        <v/>
      </c>
      <c r="AO66" t="str">
        <f>IF(ISBLANK(DatenKomponenten!AO66),"",DatenKomponenten!AO66)</f>
        <v/>
      </c>
      <c r="AP66" t="str">
        <f>IF(ISBLANK(DatenKomponenten!AP66),"",DatenKomponenten!AP66)</f>
        <v/>
      </c>
      <c r="AQ66" t="str">
        <f>IF(ISBLANK(DatenKomponenten!AQ66),"",DatenKomponenten!AQ66)</f>
        <v/>
      </c>
      <c r="AR66" t="str">
        <f>IF(ISBLANK(DatenKomponenten!AR66),"",DatenKomponenten!AR66)</f>
        <v/>
      </c>
      <c r="AS66" t="str">
        <f>IF(ISBLANK(DatenKomponenten!AS66),"",DatenKomponenten!AS66)</f>
        <v>unbekannt</v>
      </c>
      <c r="AT66" t="str">
        <f>IF(ISBLANK(DatenKomponenten!AT66),"",DatenKomponenten!AT66)</f>
        <v/>
      </c>
      <c r="AU66" t="str">
        <f>IF(ISBLANK(DatenKomponenten!AU66),"",DatenKomponenten!AU66)</f>
        <v/>
      </c>
      <c r="AV66" t="str">
        <f>IF(ISBLANK(DatenKomponenten!AV66),"",DatenKomponenten!AV66)</f>
        <v/>
      </c>
      <c r="AW66" t="str">
        <f>IF(ISBLANK(DatenKomponenten!AW66),"",DatenKomponenten!AW66)</f>
        <v/>
      </c>
      <c r="AX66" t="str">
        <f>IF(ISBLANK(DatenKomponenten!AX66),"",DatenKomponenten!AX66)</f>
        <v/>
      </c>
      <c r="AY66" t="str">
        <f>IF(ISBLANK(DatenKomponenten!AY66),"",DatenKomponenten!AY66)</f>
        <v/>
      </c>
      <c r="AZ66" t="str">
        <f>IF(ISBLANK(DatenKomponenten!AZ66),"",DatenKomponenten!AZ66)</f>
        <v>unbekannt</v>
      </c>
    </row>
    <row r="67" spans="1:52" x14ac:dyDescent="0.2">
      <c r="A67">
        <f>IF(ISBLANK(DatenKomponenten!A67),"",DatenKomponenten!A67)</f>
        <v>42994</v>
      </c>
      <c r="B67" t="str">
        <f>IF(ISBLANK(DatenKomponenten!B67),"",DatenKomponenten!B67)</f>
        <v>Frühstück</v>
      </c>
      <c r="C67" t="str">
        <f>IF(ISBLANK(DatenKomponenten!C67),"",DatenKomponenten!C67)</f>
        <v>Frühstück Standard Samstag KW2</v>
      </c>
      <c r="D67" t="str">
        <f>IF(ISBLANK(DatenKomponenten!D67),"",DatenKomponenten!D67)</f>
        <v/>
      </c>
      <c r="E67" t="str">
        <f>IF(ISBLANK(DatenKomponenten!E67),"",DatenKomponenten!E67)</f>
        <v>HLR0345</v>
      </c>
      <c r="F67" t="str">
        <f>IF(ISBLANK(DatenKomponenten!F67),"",DatenKomponenten!F67)</f>
        <v>1,000 Port.</v>
      </c>
      <c r="G67">
        <f>IF(ISBLANK(DatenKomponenten!G67),"",DatenKomponenten!G67)</f>
        <v>0.79</v>
      </c>
      <c r="H67">
        <f>IF(ISBLANK(DatenKomponenten!H67),"",DatenKomponenten!H67)</f>
        <v>80</v>
      </c>
      <c r="I67">
        <f>IF(ISBLANK(DatenKomponenten!I67),"",DatenKomponenten!I67)</f>
        <v>0</v>
      </c>
      <c r="J67" t="str">
        <f>IF(ISBLANK(DatenKomponenten!J67),"",DatenKomponenten!J67)</f>
        <v/>
      </c>
      <c r="K67" t="str">
        <f>IF(ISBLANK(DatenKomponenten!K67),"",DatenKomponenten!K67)</f>
        <v>a, g, a1, a2</v>
      </c>
      <c r="L67" t="str">
        <f>IF(ISBLANK(DatenKomponenten!L67),"",DatenKomponenten!L67)</f>
        <v/>
      </c>
      <c r="M67">
        <f>IF(ISBLANK(DatenKomponenten!M67),"",DatenKomponenten!M67)</f>
        <v>0</v>
      </c>
      <c r="N67" t="str">
        <f>IF(ISBLANK(DatenKomponenten!N67),"",DatenKomponenten!N67)</f>
        <v>560 kcal</v>
      </c>
      <c r="O67" t="str">
        <f>IF(ISBLANK(DatenKomponenten!O67),"",DatenKomponenten!O67)</f>
        <v>2354,5 kJ</v>
      </c>
      <c r="P67" t="str">
        <f>IF(ISBLANK(DatenKomponenten!P67),"",DatenKomponenten!P67)</f>
        <v>6,7 BE</v>
      </c>
      <c r="Q67" t="str">
        <f>IF(ISBLANK(DatenKomponenten!Q67),"",DatenKomponenten!Q67)</f>
        <v>17,1 g</v>
      </c>
      <c r="R67" t="str">
        <f>IF(ISBLANK(DatenKomponenten!R67),"",DatenKomponenten!R67)</f>
        <v>22,4 g</v>
      </c>
      <c r="S67" t="str">
        <f>IF(ISBLANK(DatenKomponenten!S67),"",DatenKomponenten!S67)</f>
        <v>70,1 g</v>
      </c>
      <c r="T67" t="str">
        <f>IF(ISBLANK(DatenKomponenten!T67),"",DatenKomponenten!T67)</f>
        <v>12,6 mg</v>
      </c>
      <c r="U67" t="str">
        <f>IF(ISBLANK(DatenKomponenten!U67),"",DatenKomponenten!U67)</f>
        <v>49,8 mg</v>
      </c>
      <c r="V67" t="str">
        <f>IF(ISBLANK(DatenKomponenten!V67),"",DatenKomponenten!V67)</f>
        <v>2,4 g</v>
      </c>
      <c r="W67" t="str">
        <f>IF(ISBLANK(DatenKomponenten!W67),"",DatenKomponenten!W67)</f>
        <v>10,7 g</v>
      </c>
      <c r="X67" t="str">
        <f>IF(ISBLANK(DatenKomponenten!X67),"",DatenKomponenten!X67)</f>
        <v>5,9 g</v>
      </c>
      <c r="Y67" t="str">
        <f>IF(ISBLANK(DatenKomponenten!Y67),"",DatenKomponenten!Y67)</f>
        <v>363,2 mg</v>
      </c>
      <c r="Z67" t="str">
        <f>IF(ISBLANK(DatenKomponenten!Z67),"",DatenKomponenten!Z67)</f>
        <v>994,6 mg</v>
      </c>
      <c r="AA67" t="str">
        <f>IF(ISBLANK(DatenKomponenten!AA67),"",DatenKomponenten!AA67)</f>
        <v>7,7 g</v>
      </c>
      <c r="AB67" t="str">
        <f>IF(ISBLANK(DatenKomponenten!AB67),"",DatenKomponenten!AB67)</f>
        <v>1,9 mg</v>
      </c>
      <c r="AC67" t="str">
        <f>IF(ISBLANK(DatenKomponenten!AC67),"",DatenKomponenten!AC67)</f>
        <v>238,1 µg</v>
      </c>
      <c r="AD67" t="str">
        <f>IF(ISBLANK(DatenKomponenten!AD67),"",DatenKomponenten!AD67)</f>
        <v>349 µg</v>
      </c>
      <c r="AE67" t="str">
        <f>IF(ISBLANK(DatenKomponenten!AE67),"",DatenKomponenten!AE67)</f>
        <v>258,9 mg</v>
      </c>
      <c r="AF67" t="str">
        <f>IF(ISBLANK(DatenKomponenten!AF67),"",DatenKomponenten!AF67)</f>
        <v>51,8 mg</v>
      </c>
      <c r="AG67" t="str">
        <f>IF(ISBLANK(DatenKomponenten!AG67),"",DatenKomponenten!AG67)</f>
        <v>2,3 mg</v>
      </c>
      <c r="AH67" t="str">
        <f>IF(ISBLANK(DatenKomponenten!AH67),"",DatenKomponenten!AH67)</f>
        <v>5,8 µg</v>
      </c>
      <c r="AI67" t="str">
        <f>IF(ISBLANK(DatenKomponenten!AI67),"",DatenKomponenten!AI67)</f>
        <v/>
      </c>
      <c r="AJ67" t="str">
        <f>IF(ISBLANK(DatenKomponenten!AJ67),"",DatenKomponenten!AJ67)</f>
        <v/>
      </c>
      <c r="AK67" t="str">
        <f>IF(ISBLANK(DatenKomponenten!AK67),"",DatenKomponenten!AK67)</f>
        <v/>
      </c>
      <c r="AL67" t="str">
        <f>IF(ISBLANK(DatenKomponenten!AL67),"",DatenKomponenten!AL67)</f>
        <v/>
      </c>
      <c r="AM67" t="str">
        <f>IF(ISBLANK(DatenKomponenten!AM67),"",DatenKomponenten!AM67)</f>
        <v/>
      </c>
      <c r="AN67" t="str">
        <f>IF(ISBLANK(DatenKomponenten!AN67),"",DatenKomponenten!AN67)</f>
        <v/>
      </c>
      <c r="AO67" t="str">
        <f>IF(ISBLANK(DatenKomponenten!AO67),"",DatenKomponenten!AO67)</f>
        <v/>
      </c>
      <c r="AP67" t="str">
        <f>IF(ISBLANK(DatenKomponenten!AP67),"",DatenKomponenten!AP67)</f>
        <v/>
      </c>
      <c r="AQ67" t="str">
        <f>IF(ISBLANK(DatenKomponenten!AQ67),"",DatenKomponenten!AQ67)</f>
        <v/>
      </c>
      <c r="AR67" t="str">
        <f>IF(ISBLANK(DatenKomponenten!AR67),"",DatenKomponenten!AR67)</f>
        <v/>
      </c>
      <c r="AS67" t="str">
        <f>IF(ISBLANK(DatenKomponenten!AS67),"",DatenKomponenten!AS67)</f>
        <v>unbekannt</v>
      </c>
      <c r="AT67" t="str">
        <f>IF(ISBLANK(DatenKomponenten!AT67),"",DatenKomponenten!AT67)</f>
        <v/>
      </c>
      <c r="AU67" t="str">
        <f>IF(ISBLANK(DatenKomponenten!AU67),"",DatenKomponenten!AU67)</f>
        <v/>
      </c>
      <c r="AV67" t="str">
        <f>IF(ISBLANK(DatenKomponenten!AV67),"",DatenKomponenten!AV67)</f>
        <v/>
      </c>
      <c r="AW67" t="str">
        <f>IF(ISBLANK(DatenKomponenten!AW67),"",DatenKomponenten!AW67)</f>
        <v/>
      </c>
      <c r="AX67" t="str">
        <f>IF(ISBLANK(DatenKomponenten!AX67),"",DatenKomponenten!AX67)</f>
        <v/>
      </c>
      <c r="AY67" t="str">
        <f>IF(ISBLANK(DatenKomponenten!AY67),"",DatenKomponenten!AY67)</f>
        <v/>
      </c>
      <c r="AZ67" t="str">
        <f>IF(ISBLANK(DatenKomponenten!AZ67),"",DatenKomponenten!AZ67)</f>
        <v>unbekannt</v>
      </c>
    </row>
    <row r="68" spans="1:52" x14ac:dyDescent="0.2">
      <c r="A68">
        <f>IF(ISBLANK(DatenKomponenten!A68),"",DatenKomponenten!A68)</f>
        <v>42994</v>
      </c>
      <c r="B68" t="str">
        <f>IF(ISBLANK(DatenKomponenten!B68),"",DatenKomponenten!B68)</f>
        <v>Mittagessen</v>
      </c>
      <c r="C68" t="str">
        <f>IF(ISBLANK(DatenKomponenten!C68),"",DatenKomponenten!C68)</f>
        <v>Chili con carne</v>
      </c>
      <c r="D68" t="str">
        <f>IF(ISBLANK(DatenKomponenten!D68),"",DatenKomponenten!D68)</f>
        <v>Chili con Carne</v>
      </c>
      <c r="E68" t="str">
        <f>IF(ISBLANK(DatenKomponenten!E68),"",DatenKomponenten!E68)</f>
        <v>HLR0087</v>
      </c>
      <c r="F68" t="str">
        <f>IF(ISBLANK(DatenKomponenten!F68),"",DatenKomponenten!F68)</f>
        <v>1,000 Port.</v>
      </c>
      <c r="G68">
        <f>IF(ISBLANK(DatenKomponenten!G68),"",DatenKomponenten!G68)</f>
        <v>0.75</v>
      </c>
      <c r="H68">
        <f>IF(ISBLANK(DatenKomponenten!H68),"",DatenKomponenten!H68)</f>
        <v>70</v>
      </c>
      <c r="I68">
        <f>IF(ISBLANK(DatenKomponenten!I68),"",DatenKomponenten!I68)</f>
        <v>0</v>
      </c>
      <c r="J68" t="str">
        <f>IF(ISBLANK(DatenKomponenten!J68),"",DatenKomponenten!J68)</f>
        <v/>
      </c>
      <c r="K68" t="str">
        <f>IF(ISBLANK(DatenKomponenten!K68),"",DatenKomponenten!K68)</f>
        <v/>
      </c>
      <c r="L68" t="str">
        <f>IF(ISBLANK(DatenKomponenten!L68),"",DatenKomponenten!L68)</f>
        <v/>
      </c>
      <c r="M68">
        <f>IF(ISBLANK(DatenKomponenten!M68),"",DatenKomponenten!M68)</f>
        <v>3</v>
      </c>
      <c r="N68" t="str">
        <f>IF(ISBLANK(DatenKomponenten!N68),"",DatenKomponenten!N68)</f>
        <v>310,4 kcal</v>
      </c>
      <c r="O68" t="str">
        <f>IF(ISBLANK(DatenKomponenten!O68),"",DatenKomponenten!O68)</f>
        <v>1294 kJ</v>
      </c>
      <c r="P68" t="str">
        <f>IF(ISBLANK(DatenKomponenten!P68),"",DatenKomponenten!P68)</f>
        <v>1 BE</v>
      </c>
      <c r="Q68" t="str">
        <f>IF(ISBLANK(DatenKomponenten!Q68),"",DatenKomponenten!Q68)</f>
        <v>21 g</v>
      </c>
      <c r="R68" t="str">
        <f>IF(ISBLANK(DatenKomponenten!R68),"",DatenKomponenten!R68)</f>
        <v>16,1 g</v>
      </c>
      <c r="S68" t="str">
        <f>IF(ISBLANK(DatenKomponenten!S68),"",DatenKomponenten!S68)</f>
        <v>18 g</v>
      </c>
      <c r="T68" t="str">
        <f>IF(ISBLANK(DatenKomponenten!T68),"",DatenKomponenten!T68)</f>
        <v>138,8 mg</v>
      </c>
      <c r="U68" t="str">
        <f>IF(ISBLANK(DatenKomponenten!U68),"",DatenKomponenten!U68)</f>
        <v>48,8 mg</v>
      </c>
      <c r="V68" t="str">
        <f>IF(ISBLANK(DatenKomponenten!V68),"",DatenKomponenten!V68)</f>
        <v>2,5 g</v>
      </c>
      <c r="W68" t="str">
        <f>IF(ISBLANK(DatenKomponenten!W68),"",DatenKomponenten!W68)</f>
        <v>5,4 g</v>
      </c>
      <c r="X68" t="str">
        <f>IF(ISBLANK(DatenKomponenten!X68),"",DatenKomponenten!X68)</f>
        <v>6,9 g</v>
      </c>
      <c r="Y68" t="str">
        <f>IF(ISBLANK(DatenKomponenten!Y68),"",DatenKomponenten!Y68)</f>
        <v>778,3 mg</v>
      </c>
      <c r="Z68" t="str">
        <f>IF(ISBLANK(DatenKomponenten!Z68),"",DatenKomponenten!Z68)</f>
        <v>784,8 mg</v>
      </c>
      <c r="AA68" t="str">
        <f>IF(ISBLANK(DatenKomponenten!AA68),"",DatenKomponenten!AA68)</f>
        <v>5,1 g</v>
      </c>
      <c r="AB68" t="str">
        <f>IF(ISBLANK(DatenKomponenten!AB68),"",DatenKomponenten!AB68)</f>
        <v>3,9 mg</v>
      </c>
      <c r="AC68" t="str">
        <f>IF(ISBLANK(DatenKomponenten!AC68),"",DatenKomponenten!AC68)</f>
        <v>469,4 µg</v>
      </c>
      <c r="AD68" t="str">
        <f>IF(ISBLANK(DatenKomponenten!AD68),"",DatenKomponenten!AD68)</f>
        <v>47,1 mg</v>
      </c>
      <c r="AE68" t="str">
        <f>IF(ISBLANK(DatenKomponenten!AE68),"",DatenKomponenten!AE68)</f>
        <v>49,4 mg</v>
      </c>
      <c r="AF68" t="str">
        <f>IF(ISBLANK(DatenKomponenten!AF68),"",DatenKomponenten!AF68)</f>
        <v>57,8 mg</v>
      </c>
      <c r="AG68" t="str">
        <f>IF(ISBLANK(DatenKomponenten!AG68),"",DatenKomponenten!AG68)</f>
        <v>2,3 mg</v>
      </c>
      <c r="AH68" t="str">
        <f>IF(ISBLANK(DatenKomponenten!AH68),"",DatenKomponenten!AH68)</f>
        <v>32,5 µg</v>
      </c>
      <c r="AI68" t="str">
        <f>IF(ISBLANK(DatenKomponenten!AI68),"",DatenKomponenten!AI68)</f>
        <v>unbekannt</v>
      </c>
      <c r="AJ68" t="str">
        <f>IF(ISBLANK(DatenKomponenten!AJ68),"",DatenKomponenten!AJ68)</f>
        <v>unbekannt</v>
      </c>
      <c r="AK68" t="str">
        <f>IF(ISBLANK(DatenKomponenten!AK68),"",DatenKomponenten!AK68)</f>
        <v>unbekannt</v>
      </c>
      <c r="AL68" t="str">
        <f>IF(ISBLANK(DatenKomponenten!AL68),"",DatenKomponenten!AL68)</f>
        <v>unbekannt</v>
      </c>
      <c r="AM68" t="str">
        <f>IF(ISBLANK(DatenKomponenten!AM68),"",DatenKomponenten!AM68)</f>
        <v>unbekannt</v>
      </c>
      <c r="AN68" t="str">
        <f>IF(ISBLANK(DatenKomponenten!AN68),"",DatenKomponenten!AN68)</f>
        <v>unbekannt</v>
      </c>
      <c r="AO68" t="str">
        <f>IF(ISBLANK(DatenKomponenten!AO68),"",DatenKomponenten!AO68)</f>
        <v>unbekannt</v>
      </c>
      <c r="AP68" t="str">
        <f>IF(ISBLANK(DatenKomponenten!AP68),"",DatenKomponenten!AP68)</f>
        <v>unbekannt</v>
      </c>
      <c r="AQ68" t="str">
        <f>IF(ISBLANK(DatenKomponenten!AQ68),"",DatenKomponenten!AQ68)</f>
        <v>unbekannt</v>
      </c>
      <c r="AR68" t="str">
        <f>IF(ISBLANK(DatenKomponenten!AR68),"",DatenKomponenten!AR68)</f>
        <v>unbekannt</v>
      </c>
      <c r="AS68" t="str">
        <f>IF(ISBLANK(DatenKomponenten!AS68),"",DatenKomponenten!AS68)</f>
        <v>unbekannt</v>
      </c>
      <c r="AT68" t="str">
        <f>IF(ISBLANK(DatenKomponenten!AT68),"",DatenKomponenten!AT68)</f>
        <v>unbekannt</v>
      </c>
      <c r="AU68" t="str">
        <f>IF(ISBLANK(DatenKomponenten!AU68),"",DatenKomponenten!AU68)</f>
        <v>unbekannt</v>
      </c>
      <c r="AV68" t="str">
        <f>IF(ISBLANK(DatenKomponenten!AV68),"",DatenKomponenten!AV68)</f>
        <v>unbekannt</v>
      </c>
      <c r="AW68" t="str">
        <f>IF(ISBLANK(DatenKomponenten!AW68),"",DatenKomponenten!AW68)</f>
        <v>unbekannt</v>
      </c>
      <c r="AX68" t="str">
        <f>IF(ISBLANK(DatenKomponenten!AX68),"",DatenKomponenten!AX68)</f>
        <v>unbekannt</v>
      </c>
      <c r="AY68" t="str">
        <f>IF(ISBLANK(DatenKomponenten!AY68),"",DatenKomponenten!AY68)</f>
        <v>unbekannt</v>
      </c>
      <c r="AZ68" t="str">
        <f>IF(ISBLANK(DatenKomponenten!AZ68),"",DatenKomponenten!AZ68)</f>
        <v>unbekannt</v>
      </c>
    </row>
    <row r="69" spans="1:52" x14ac:dyDescent="0.2">
      <c r="A69">
        <f>IF(ISBLANK(DatenKomponenten!A69),"",DatenKomponenten!A69)</f>
        <v>42994</v>
      </c>
      <c r="B69" t="str">
        <f>IF(ISBLANK(DatenKomponenten!B69),"",DatenKomponenten!B69)</f>
        <v>Mittagessen</v>
      </c>
      <c r="C69" t="str">
        <f>IF(ISBLANK(DatenKomponenten!C69),"",DatenKomponenten!C69)</f>
        <v>Mischbrot 70g</v>
      </c>
      <c r="D69" t="str">
        <f>IF(ISBLANK(DatenKomponenten!D69),"",DatenKomponenten!D69)</f>
        <v>mit Brot</v>
      </c>
      <c r="E69" t="str">
        <f>IF(ISBLANK(DatenKomponenten!E69),"",DatenKomponenten!E69)</f>
        <v>HLR0086</v>
      </c>
      <c r="F69" t="str">
        <f>IF(ISBLANK(DatenKomponenten!F69),"",DatenKomponenten!F69)</f>
        <v>1,000 Port.</v>
      </c>
      <c r="G69">
        <f>IF(ISBLANK(DatenKomponenten!G69),"",DatenKomponenten!G69)</f>
        <v>0.28000000000000003</v>
      </c>
      <c r="H69">
        <f>IF(ISBLANK(DatenKomponenten!H69),"",DatenKomponenten!H69)</f>
        <v>70</v>
      </c>
      <c r="I69">
        <f>IF(ISBLANK(DatenKomponenten!I69),"",DatenKomponenten!I69)</f>
        <v>0</v>
      </c>
      <c r="J69" t="str">
        <f>IF(ISBLANK(DatenKomponenten!J69),"",DatenKomponenten!J69)</f>
        <v/>
      </c>
      <c r="K69" t="str">
        <f>IF(ISBLANK(DatenKomponenten!K69),"",DatenKomponenten!K69)</f>
        <v>a, k, a1, a2, a3, a4</v>
      </c>
      <c r="L69" t="str">
        <f>IF(ISBLANK(DatenKomponenten!L69),"",DatenKomponenten!L69)</f>
        <v/>
      </c>
      <c r="M69">
        <f>IF(ISBLANK(DatenKomponenten!M69),"",DatenKomponenten!M69)</f>
        <v>3</v>
      </c>
      <c r="N69" t="str">
        <f>IF(ISBLANK(DatenKomponenten!N69),"",DatenKomponenten!N69)</f>
        <v>166,6 kcal</v>
      </c>
      <c r="O69" t="str">
        <f>IF(ISBLANK(DatenKomponenten!O69),"",DatenKomponenten!O69)</f>
        <v>707,7 kJ</v>
      </c>
      <c r="P69" t="str">
        <f>IF(ISBLANK(DatenKomponenten!P69),"",DatenKomponenten!P69)</f>
        <v>2,1 BE</v>
      </c>
      <c r="Q69" t="str">
        <f>IF(ISBLANK(DatenKomponenten!Q69),"",DatenKomponenten!Q69)</f>
        <v>5,9 g</v>
      </c>
      <c r="R69" t="str">
        <f>IF(ISBLANK(DatenKomponenten!R69),"",DatenKomponenten!R69)</f>
        <v>1,1 g</v>
      </c>
      <c r="S69" t="str">
        <f>IF(ISBLANK(DatenKomponenten!S69),"",DatenKomponenten!S69)</f>
        <v>33,9 g</v>
      </c>
      <c r="T69" t="str">
        <f>IF(ISBLANK(DatenKomponenten!T69),"",DatenKomponenten!T69)</f>
        <v>16,1 mg</v>
      </c>
      <c r="U69" t="str">
        <f>IF(ISBLANK(DatenKomponenten!U69),"",DatenKomponenten!U69)</f>
        <v/>
      </c>
      <c r="V69" t="str">
        <f>IF(ISBLANK(DatenKomponenten!V69),"",DatenKomponenten!V69)</f>
        <v>7,5 g</v>
      </c>
      <c r="W69" t="str">
        <f>IF(ISBLANK(DatenKomponenten!W69),"",DatenKomponenten!W69)</f>
        <v>350 mg</v>
      </c>
      <c r="X69" t="str">
        <f>IF(ISBLANK(DatenKomponenten!X69),"",DatenKomponenten!X69)</f>
        <v>1,9 g</v>
      </c>
      <c r="Y69" t="str">
        <f>IF(ISBLANK(DatenKomponenten!Y69),"",DatenKomponenten!Y69)</f>
        <v>49 mg</v>
      </c>
      <c r="Z69" t="str">
        <f>IF(ISBLANK(DatenKomponenten!Z69),"",DatenKomponenten!Z69)</f>
        <v>217 mg</v>
      </c>
      <c r="AA69" t="str">
        <f>IF(ISBLANK(DatenKomponenten!AA69),"",DatenKomponenten!AA69)</f>
        <v>1,6 g</v>
      </c>
      <c r="AB69" t="str">
        <f>IF(ISBLANK(DatenKomponenten!AB69),"",DatenKomponenten!AB69)</f>
        <v>574 µg</v>
      </c>
      <c r="AC69" t="str">
        <f>IF(ISBLANK(DatenKomponenten!AC69),"",DatenKomponenten!AC69)</f>
        <v>133 µg</v>
      </c>
      <c r="AD69" t="str">
        <f>IF(ISBLANK(DatenKomponenten!AD69),"",DatenKomponenten!AD69)</f>
        <v/>
      </c>
      <c r="AE69" t="str">
        <f>IF(ISBLANK(DatenKomponenten!AE69),"",DatenKomponenten!AE69)</f>
        <v>40,6 mg</v>
      </c>
      <c r="AF69" t="str">
        <f>IF(ISBLANK(DatenKomponenten!AF69),"",DatenKomponenten!AF69)</f>
        <v>8,4 mg</v>
      </c>
      <c r="AG69" t="str">
        <f>IF(ISBLANK(DatenKomponenten!AG69),"",DatenKomponenten!AG69)</f>
        <v>630 µg</v>
      </c>
      <c r="AH69" t="str">
        <f>IF(ISBLANK(DatenKomponenten!AH69),"",DatenKomponenten!AH69)</f>
        <v/>
      </c>
      <c r="AI69" t="str">
        <f>IF(ISBLANK(DatenKomponenten!AI69),"",DatenKomponenten!AI69)</f>
        <v/>
      </c>
      <c r="AJ69" t="str">
        <f>IF(ISBLANK(DatenKomponenten!AJ69),"",DatenKomponenten!AJ69)</f>
        <v/>
      </c>
      <c r="AK69" t="str">
        <f>IF(ISBLANK(DatenKomponenten!AK69),"",DatenKomponenten!AK69)</f>
        <v/>
      </c>
      <c r="AL69" t="str">
        <f>IF(ISBLANK(DatenKomponenten!AL69),"",DatenKomponenten!AL69)</f>
        <v/>
      </c>
      <c r="AM69" t="str">
        <f>IF(ISBLANK(DatenKomponenten!AM69),"",DatenKomponenten!AM69)</f>
        <v/>
      </c>
      <c r="AN69" t="str">
        <f>IF(ISBLANK(DatenKomponenten!AN69),"",DatenKomponenten!AN69)</f>
        <v/>
      </c>
      <c r="AO69" t="str">
        <f>IF(ISBLANK(DatenKomponenten!AO69),"",DatenKomponenten!AO69)</f>
        <v/>
      </c>
      <c r="AP69" t="str">
        <f>IF(ISBLANK(DatenKomponenten!AP69),"",DatenKomponenten!AP69)</f>
        <v/>
      </c>
      <c r="AQ69" t="str">
        <f>IF(ISBLANK(DatenKomponenten!AQ69),"",DatenKomponenten!AQ69)</f>
        <v/>
      </c>
      <c r="AR69" t="str">
        <f>IF(ISBLANK(DatenKomponenten!AR69),"",DatenKomponenten!AR69)</f>
        <v/>
      </c>
      <c r="AS69" t="str">
        <f>IF(ISBLANK(DatenKomponenten!AS69),"",DatenKomponenten!AS69)</f>
        <v>unbekannt</v>
      </c>
      <c r="AT69" t="str">
        <f>IF(ISBLANK(DatenKomponenten!AT69),"",DatenKomponenten!AT69)</f>
        <v/>
      </c>
      <c r="AU69" t="str">
        <f>IF(ISBLANK(DatenKomponenten!AU69),"",DatenKomponenten!AU69)</f>
        <v/>
      </c>
      <c r="AV69" t="str">
        <f>IF(ISBLANK(DatenKomponenten!AV69),"",DatenKomponenten!AV69)</f>
        <v/>
      </c>
      <c r="AW69" t="str">
        <f>IF(ISBLANK(DatenKomponenten!AW69),"",DatenKomponenten!AW69)</f>
        <v/>
      </c>
      <c r="AX69" t="str">
        <f>IF(ISBLANK(DatenKomponenten!AX69),"",DatenKomponenten!AX69)</f>
        <v/>
      </c>
      <c r="AY69" t="str">
        <f>IF(ISBLANK(DatenKomponenten!AY69),"",DatenKomponenten!AY69)</f>
        <v/>
      </c>
      <c r="AZ69" t="str">
        <f>IF(ISBLANK(DatenKomponenten!AZ69),"",DatenKomponenten!AZ69)</f>
        <v>unbekannt</v>
      </c>
    </row>
    <row r="70" spans="1:52" x14ac:dyDescent="0.2">
      <c r="A70">
        <f>IF(ISBLANK(DatenKomponenten!A70),"",DatenKomponenten!A70)</f>
        <v>42994</v>
      </c>
      <c r="B70" t="str">
        <f>IF(ISBLANK(DatenKomponenten!B70),"",DatenKomponenten!B70)</f>
        <v>Nachmittagskaffee</v>
      </c>
      <c r="C70" t="str">
        <f>IF(ISBLANK(DatenKomponenten!C70),"",DatenKomponenten!C70)</f>
        <v>Kaffee und Kuchen Samtag KW2</v>
      </c>
      <c r="D70" t="str">
        <f>IF(ISBLANK(DatenKomponenten!D70),"",DatenKomponenten!D70)</f>
        <v/>
      </c>
      <c r="E70" t="str">
        <f>IF(ISBLANK(DatenKomponenten!E70),"",DatenKomponenten!E70)</f>
        <v>HLR0361</v>
      </c>
      <c r="F70" t="str">
        <f>IF(ISBLANK(DatenKomponenten!F70),"",DatenKomponenten!F70)</f>
        <v>1,000 Port.</v>
      </c>
      <c r="G70">
        <f>IF(ISBLANK(DatenKomponenten!G70),"",DatenKomponenten!G70)</f>
        <v>0.45</v>
      </c>
      <c r="H70">
        <f>IF(ISBLANK(DatenKomponenten!H70),"",DatenKomponenten!H70)</f>
        <v>50</v>
      </c>
      <c r="I70">
        <f>IF(ISBLANK(DatenKomponenten!I70),"",DatenKomponenten!I70)</f>
        <v>0</v>
      </c>
      <c r="J70" t="str">
        <f>IF(ISBLANK(DatenKomponenten!J70),"",DatenKomponenten!J70)</f>
        <v/>
      </c>
      <c r="K70" t="str">
        <f>IF(ISBLANK(DatenKomponenten!K70),"",DatenKomponenten!K70)</f>
        <v>a, c, g, a1</v>
      </c>
      <c r="L70" t="str">
        <f>IF(ISBLANK(DatenKomponenten!L70),"",DatenKomponenten!L70)</f>
        <v/>
      </c>
      <c r="M70">
        <f>IF(ISBLANK(DatenKomponenten!M70),"",DatenKomponenten!M70)</f>
        <v>0</v>
      </c>
      <c r="N70" t="str">
        <f>IF(ISBLANK(DatenKomponenten!N70),"",DatenKomponenten!N70)</f>
        <v>141,8 kcal</v>
      </c>
      <c r="O70" t="str">
        <f>IF(ISBLANK(DatenKomponenten!O70),"",DatenKomponenten!O70)</f>
        <v>597,2 kJ</v>
      </c>
      <c r="P70" t="str">
        <f>IF(ISBLANK(DatenKomponenten!P70),"",DatenKomponenten!P70)</f>
        <v>1,8 BE</v>
      </c>
      <c r="Q70" t="str">
        <f>IF(ISBLANK(DatenKomponenten!Q70),"",DatenKomponenten!Q70)</f>
        <v>2,4 g</v>
      </c>
      <c r="R70" t="str">
        <f>IF(ISBLANK(DatenKomponenten!R70),"",DatenKomponenten!R70)</f>
        <v>4,5 g</v>
      </c>
      <c r="S70" t="str">
        <f>IF(ISBLANK(DatenKomponenten!S70),"",DatenKomponenten!S70)</f>
        <v>22,4 g</v>
      </c>
      <c r="T70" t="str">
        <f>IF(ISBLANK(DatenKomponenten!T70),"",DatenKomponenten!T70)</f>
        <v>18,1 mg</v>
      </c>
      <c r="U70" t="str">
        <f>IF(ISBLANK(DatenKomponenten!U70),"",DatenKomponenten!U70)</f>
        <v>2,7 mg</v>
      </c>
      <c r="V70" t="str">
        <f>IF(ISBLANK(DatenKomponenten!V70),"",DatenKomponenten!V70)</f>
        <v>657,1 mg</v>
      </c>
      <c r="W70" t="str">
        <f>IF(ISBLANK(DatenKomponenten!W70),"",DatenKomponenten!W70)</f>
        <v>1,9 g</v>
      </c>
      <c r="X70" t="str">
        <f>IF(ISBLANK(DatenKomponenten!X70),"",DatenKomponenten!X70)</f>
        <v>1,1 g</v>
      </c>
      <c r="Y70" t="str">
        <f>IF(ISBLANK(DatenKomponenten!Y70),"",DatenKomponenten!Y70)</f>
        <v>157,7 mg</v>
      </c>
      <c r="Z70" t="str">
        <f>IF(ISBLANK(DatenKomponenten!Z70),"",DatenKomponenten!Z70)</f>
        <v>76,6 mg</v>
      </c>
      <c r="AA70" t="str">
        <f>IF(ISBLANK(DatenKomponenten!AA70),"",DatenKomponenten!AA70)</f>
        <v>3,3 g</v>
      </c>
      <c r="AB70" t="str">
        <f>IF(ISBLANK(DatenKomponenten!AB70),"",DatenKomponenten!AB70)</f>
        <v>428,2 µg</v>
      </c>
      <c r="AC70" t="str">
        <f>IF(ISBLANK(DatenKomponenten!AC70),"",DatenKomponenten!AC70)</f>
        <v>33,2 µg</v>
      </c>
      <c r="AD70" t="str">
        <f>IF(ISBLANK(DatenKomponenten!AD70),"",DatenKomponenten!AD70)</f>
        <v>895,1 µg</v>
      </c>
      <c r="AE70" t="str">
        <f>IF(ISBLANK(DatenKomponenten!AE70),"",DatenKomponenten!AE70)</f>
        <v>23,6 mg</v>
      </c>
      <c r="AF70" t="str">
        <f>IF(ISBLANK(DatenKomponenten!AF70),"",DatenKomponenten!AF70)</f>
        <v>15,1 mg</v>
      </c>
      <c r="AG70" t="str">
        <f>IF(ISBLANK(DatenKomponenten!AG70),"",DatenKomponenten!AG70)</f>
        <v>952,9 µg</v>
      </c>
      <c r="AH70" t="str">
        <f>IF(ISBLANK(DatenKomponenten!AH70),"",DatenKomponenten!AH70)</f>
        <v>2,4 µg</v>
      </c>
      <c r="AI70" t="str">
        <f>IF(ISBLANK(DatenKomponenten!AI70),"",DatenKomponenten!AI70)</f>
        <v/>
      </c>
      <c r="AJ70" t="str">
        <f>IF(ISBLANK(DatenKomponenten!AJ70),"",DatenKomponenten!AJ70)</f>
        <v/>
      </c>
      <c r="AK70" t="str">
        <f>IF(ISBLANK(DatenKomponenten!AK70),"",DatenKomponenten!AK70)</f>
        <v/>
      </c>
      <c r="AL70" t="str">
        <f>IF(ISBLANK(DatenKomponenten!AL70),"",DatenKomponenten!AL70)</f>
        <v/>
      </c>
      <c r="AM70" t="str">
        <f>IF(ISBLANK(DatenKomponenten!AM70),"",DatenKomponenten!AM70)</f>
        <v/>
      </c>
      <c r="AN70" t="str">
        <f>IF(ISBLANK(DatenKomponenten!AN70),"",DatenKomponenten!AN70)</f>
        <v/>
      </c>
      <c r="AO70" t="str">
        <f>IF(ISBLANK(DatenKomponenten!AO70),"",DatenKomponenten!AO70)</f>
        <v/>
      </c>
      <c r="AP70" t="str">
        <f>IF(ISBLANK(DatenKomponenten!AP70),"",DatenKomponenten!AP70)</f>
        <v/>
      </c>
      <c r="AQ70" t="str">
        <f>IF(ISBLANK(DatenKomponenten!AQ70),"",DatenKomponenten!AQ70)</f>
        <v/>
      </c>
      <c r="AR70" t="str">
        <f>IF(ISBLANK(DatenKomponenten!AR70),"",DatenKomponenten!AR70)</f>
        <v/>
      </c>
      <c r="AS70" t="str">
        <f>IF(ISBLANK(DatenKomponenten!AS70),"",DatenKomponenten!AS70)</f>
        <v>unbekannt</v>
      </c>
      <c r="AT70" t="str">
        <f>IF(ISBLANK(DatenKomponenten!AT70),"",DatenKomponenten!AT70)</f>
        <v/>
      </c>
      <c r="AU70" t="str">
        <f>IF(ISBLANK(DatenKomponenten!AU70),"",DatenKomponenten!AU70)</f>
        <v/>
      </c>
      <c r="AV70" t="str">
        <f>IF(ISBLANK(DatenKomponenten!AV70),"",DatenKomponenten!AV70)</f>
        <v/>
      </c>
      <c r="AW70" t="str">
        <f>IF(ISBLANK(DatenKomponenten!AW70),"",DatenKomponenten!AW70)</f>
        <v/>
      </c>
      <c r="AX70" t="str">
        <f>IF(ISBLANK(DatenKomponenten!AX70),"",DatenKomponenten!AX70)</f>
        <v/>
      </c>
      <c r="AY70" t="str">
        <f>IF(ISBLANK(DatenKomponenten!AY70),"",DatenKomponenten!AY70)</f>
        <v/>
      </c>
      <c r="AZ70" t="str">
        <f>IF(ISBLANK(DatenKomponenten!AZ70),"",DatenKomponenten!AZ70)</f>
        <v>unbekannt</v>
      </c>
    </row>
    <row r="71" spans="1:52" x14ac:dyDescent="0.2">
      <c r="A71">
        <f>IF(ISBLANK(DatenKomponenten!A71),"",DatenKomponenten!A71)</f>
        <v>42994</v>
      </c>
      <c r="B71" t="str">
        <f>IF(ISBLANK(DatenKomponenten!B71),"",DatenKomponenten!B71)</f>
        <v>Nachspeise</v>
      </c>
      <c r="C71" t="str">
        <f>IF(ISBLANK(DatenKomponenten!C71),"",DatenKomponenten!C71)</f>
        <v>Apfelküchle mit Vanillesauce 70g</v>
      </c>
      <c r="D71" t="str">
        <f>IF(ISBLANK(DatenKomponenten!D71),"",DatenKomponenten!D71)</f>
        <v>Apfelküchle mit Vanillesauce</v>
      </c>
      <c r="E71" t="str">
        <f>IF(ISBLANK(DatenKomponenten!E71),"",DatenKomponenten!E71)</f>
        <v>HLR0100</v>
      </c>
      <c r="F71" t="str">
        <f>IF(ISBLANK(DatenKomponenten!F71),"",DatenKomponenten!F71)</f>
        <v>1,000 Port.</v>
      </c>
      <c r="G71">
        <f>IF(ISBLANK(DatenKomponenten!G71),"",DatenKomponenten!G71)</f>
        <v>0.25</v>
      </c>
      <c r="H71">
        <f>IF(ISBLANK(DatenKomponenten!H71),"",DatenKomponenten!H71)</f>
        <v>80</v>
      </c>
      <c r="I71">
        <f>IF(ISBLANK(DatenKomponenten!I71),"",DatenKomponenten!I71)</f>
        <v>0</v>
      </c>
      <c r="J71" t="str">
        <f>IF(ISBLANK(DatenKomponenten!J71),"",DatenKomponenten!J71)</f>
        <v/>
      </c>
      <c r="K71" t="str">
        <f>IF(ISBLANK(DatenKomponenten!K71),"",DatenKomponenten!K71)</f>
        <v>a, c, g, a1</v>
      </c>
      <c r="L71" t="str">
        <f>IF(ISBLANK(DatenKomponenten!L71),"",DatenKomponenten!L71)</f>
        <v/>
      </c>
      <c r="M71">
        <f>IF(ISBLANK(DatenKomponenten!M71),"",DatenKomponenten!M71)</f>
        <v>3</v>
      </c>
      <c r="N71" t="str">
        <f>IF(ISBLANK(DatenKomponenten!N71),"",DatenKomponenten!N71)</f>
        <v>124,4 kcal</v>
      </c>
      <c r="O71" t="str">
        <f>IF(ISBLANK(DatenKomponenten!O71),"",DatenKomponenten!O71)</f>
        <v>522,7 kJ</v>
      </c>
      <c r="P71" t="str">
        <f>IF(ISBLANK(DatenKomponenten!P71),"",DatenKomponenten!P71)</f>
        <v>1,4 BE</v>
      </c>
      <c r="Q71" t="str">
        <f>IF(ISBLANK(DatenKomponenten!Q71),"",DatenKomponenten!Q71)</f>
        <v>2,5 g</v>
      </c>
      <c r="R71" t="str">
        <f>IF(ISBLANK(DatenKomponenten!R71),"",DatenKomponenten!R71)</f>
        <v>5,5 g</v>
      </c>
      <c r="S71" t="str">
        <f>IF(ISBLANK(DatenKomponenten!S71),"",DatenKomponenten!S71)</f>
        <v>15,9 g</v>
      </c>
      <c r="T71" t="str">
        <f>IF(ISBLANK(DatenKomponenten!T71),"",DatenKomponenten!T71)</f>
        <v>12,5 mg</v>
      </c>
      <c r="U71" t="str">
        <f>IF(ISBLANK(DatenKomponenten!U71),"",DatenKomponenten!U71)</f>
        <v>14,4 mg</v>
      </c>
      <c r="V71" t="str">
        <f>IF(ISBLANK(DatenKomponenten!V71),"",DatenKomponenten!V71)</f>
        <v>1,7 g</v>
      </c>
      <c r="W71" t="str">
        <f>IF(ISBLANK(DatenKomponenten!W71),"",DatenKomponenten!W71)</f>
        <v>1,5 g</v>
      </c>
      <c r="X71" t="str">
        <f>IF(ISBLANK(DatenKomponenten!X71),"",DatenKomponenten!X71)</f>
        <v>1,7 g</v>
      </c>
      <c r="Y71" t="str">
        <f>IF(ISBLANK(DatenKomponenten!Y71),"",DatenKomponenten!Y71)</f>
        <v>101,9 mg</v>
      </c>
      <c r="Z71" t="str">
        <f>IF(ISBLANK(DatenKomponenten!Z71),"",DatenKomponenten!Z71)</f>
        <v>40,1 mg</v>
      </c>
      <c r="AA71" t="str">
        <f>IF(ISBLANK(DatenKomponenten!AA71),"",DatenKomponenten!AA71)</f>
        <v>910,9 mg</v>
      </c>
      <c r="AB71" t="str">
        <f>IF(ISBLANK(DatenKomponenten!AB71),"",DatenKomponenten!AB71)</f>
        <v>441,5 µg</v>
      </c>
      <c r="AC71" t="str">
        <f>IF(ISBLANK(DatenKomponenten!AC71),"",DatenKomponenten!AC71)</f>
        <v>39,5 µg</v>
      </c>
      <c r="AD71" t="str">
        <f>IF(ISBLANK(DatenKomponenten!AD71),"",DatenKomponenten!AD71)</f>
        <v>1,4 mg</v>
      </c>
      <c r="AE71" t="str">
        <f>IF(ISBLANK(DatenKomponenten!AE71),"",DatenKomponenten!AE71)</f>
        <v>48,4 mg</v>
      </c>
      <c r="AF71" t="str">
        <f>IF(ISBLANK(DatenKomponenten!AF71),"",DatenKomponenten!AF71)</f>
        <v>7,8 mg</v>
      </c>
      <c r="AG71" t="str">
        <f>IF(ISBLANK(DatenKomponenten!AG71),"",DatenKomponenten!AG71)</f>
        <v>244,1 µg</v>
      </c>
      <c r="AH71" t="str">
        <f>IF(ISBLANK(DatenKomponenten!AH71),"",DatenKomponenten!AH71)</f>
        <v>5,8 µg</v>
      </c>
      <c r="AI71" t="str">
        <f>IF(ISBLANK(DatenKomponenten!AI71),"",DatenKomponenten!AI71)</f>
        <v/>
      </c>
      <c r="AJ71" t="str">
        <f>IF(ISBLANK(DatenKomponenten!AJ71),"",DatenKomponenten!AJ71)</f>
        <v/>
      </c>
      <c r="AK71" t="str">
        <f>IF(ISBLANK(DatenKomponenten!AK71),"",DatenKomponenten!AK71)</f>
        <v/>
      </c>
      <c r="AL71" t="str">
        <f>IF(ISBLANK(DatenKomponenten!AL71),"",DatenKomponenten!AL71)</f>
        <v/>
      </c>
      <c r="AM71" t="str">
        <f>IF(ISBLANK(DatenKomponenten!AM71),"",DatenKomponenten!AM71)</f>
        <v/>
      </c>
      <c r="AN71" t="str">
        <f>IF(ISBLANK(DatenKomponenten!AN71),"",DatenKomponenten!AN71)</f>
        <v/>
      </c>
      <c r="AO71" t="str">
        <f>IF(ISBLANK(DatenKomponenten!AO71),"",DatenKomponenten!AO71)</f>
        <v/>
      </c>
      <c r="AP71" t="str">
        <f>IF(ISBLANK(DatenKomponenten!AP71),"",DatenKomponenten!AP71)</f>
        <v/>
      </c>
      <c r="AQ71" t="str">
        <f>IF(ISBLANK(DatenKomponenten!AQ71),"",DatenKomponenten!AQ71)</f>
        <v/>
      </c>
      <c r="AR71" t="str">
        <f>IF(ISBLANK(DatenKomponenten!AR71),"",DatenKomponenten!AR71)</f>
        <v/>
      </c>
      <c r="AS71" t="str">
        <f>IF(ISBLANK(DatenKomponenten!AS71),"",DatenKomponenten!AS71)</f>
        <v>unbekannt</v>
      </c>
      <c r="AT71" t="str">
        <f>IF(ISBLANK(DatenKomponenten!AT71),"",DatenKomponenten!AT71)</f>
        <v/>
      </c>
      <c r="AU71" t="str">
        <f>IF(ISBLANK(DatenKomponenten!AU71),"",DatenKomponenten!AU71)</f>
        <v/>
      </c>
      <c r="AV71" t="str">
        <f>IF(ISBLANK(DatenKomponenten!AV71),"",DatenKomponenten!AV71)</f>
        <v/>
      </c>
      <c r="AW71" t="str">
        <f>IF(ISBLANK(DatenKomponenten!AW71),"",DatenKomponenten!AW71)</f>
        <v/>
      </c>
      <c r="AX71" t="str">
        <f>IF(ISBLANK(DatenKomponenten!AX71),"",DatenKomponenten!AX71)</f>
        <v/>
      </c>
      <c r="AY71" t="str">
        <f>IF(ISBLANK(DatenKomponenten!AY71),"",DatenKomponenten!AY71)</f>
        <v/>
      </c>
      <c r="AZ71" t="str">
        <f>IF(ISBLANK(DatenKomponenten!AZ71),"",DatenKomponenten!AZ71)</f>
        <v>unbekannt</v>
      </c>
    </row>
    <row r="72" spans="1:52" x14ac:dyDescent="0.2">
      <c r="A72">
        <f>IF(ISBLANK(DatenKomponenten!A72),"",DatenKomponenten!A72)</f>
        <v>42994</v>
      </c>
      <c r="B72" t="str">
        <f>IF(ISBLANK(DatenKomponenten!B72),"",DatenKomponenten!B72)</f>
        <v>Vegetarisch</v>
      </c>
      <c r="C72" t="str">
        <f>IF(ISBLANK(DatenKomponenten!C72),"",DatenKomponenten!C72)</f>
        <v>Gemüseeintopf</v>
      </c>
      <c r="D72" t="str">
        <f>IF(ISBLANK(DatenKomponenten!D72),"",DatenKomponenten!D72)</f>
        <v/>
      </c>
      <c r="E72" t="str">
        <f>IF(ISBLANK(DatenKomponenten!E72),"",DatenKomponenten!E72)</f>
        <v>HLR0027</v>
      </c>
      <c r="F72" t="str">
        <f>IF(ISBLANK(DatenKomponenten!F72),"",DatenKomponenten!F72)</f>
        <v>1,000 Port.</v>
      </c>
      <c r="G72">
        <f>IF(ISBLANK(DatenKomponenten!G72),"",DatenKomponenten!G72)</f>
        <v>0.3</v>
      </c>
      <c r="H72">
        <f>IF(ISBLANK(DatenKomponenten!H72),"",DatenKomponenten!H72)</f>
        <v>10</v>
      </c>
      <c r="I72">
        <f>IF(ISBLANK(DatenKomponenten!I72),"",DatenKomponenten!I72)</f>
        <v>0</v>
      </c>
      <c r="J72" t="str">
        <f>IF(ISBLANK(DatenKomponenten!J72),"",DatenKomponenten!J72)</f>
        <v/>
      </c>
      <c r="K72" t="str">
        <f>IF(ISBLANK(DatenKomponenten!K72),"",DatenKomponenten!K72)</f>
        <v>a, i, j, a1</v>
      </c>
      <c r="L72" t="str">
        <f>IF(ISBLANK(DatenKomponenten!L72),"",DatenKomponenten!L72)</f>
        <v/>
      </c>
      <c r="M72">
        <f>IF(ISBLANK(DatenKomponenten!M72),"",DatenKomponenten!M72)</f>
        <v>3</v>
      </c>
      <c r="N72" t="str">
        <f>IF(ISBLANK(DatenKomponenten!N72),"",DatenKomponenten!N72)</f>
        <v>71,9 kcal</v>
      </c>
      <c r="O72" t="str">
        <f>IF(ISBLANK(DatenKomponenten!O72),"",DatenKomponenten!O72)</f>
        <v>301,8 kJ</v>
      </c>
      <c r="P72" t="str">
        <f>IF(ISBLANK(DatenKomponenten!P72),"",DatenKomponenten!P72)</f>
        <v>1,3 BE</v>
      </c>
      <c r="Q72" t="str">
        <f>IF(ISBLANK(DatenKomponenten!Q72),"",DatenKomponenten!Q72)</f>
        <v>2,3 g</v>
      </c>
      <c r="R72" t="str">
        <f>IF(ISBLANK(DatenKomponenten!R72),"",DatenKomponenten!R72)</f>
        <v>423,9 mg</v>
      </c>
      <c r="S72" t="str">
        <f>IF(ISBLANK(DatenKomponenten!S72),"",DatenKomponenten!S72)</f>
        <v>12,7 g</v>
      </c>
      <c r="T72" t="str">
        <f>IF(ISBLANK(DatenKomponenten!T72),"",DatenKomponenten!T72)</f>
        <v>66,8 mg</v>
      </c>
      <c r="U72" t="str">
        <f>IF(ISBLANK(DatenKomponenten!U72),"",DatenKomponenten!U72)</f>
        <v/>
      </c>
      <c r="V72" t="str">
        <f>IF(ISBLANK(DatenKomponenten!V72),"",DatenKomponenten!V72)</f>
        <v>211,2 mg</v>
      </c>
      <c r="W72" t="str">
        <f>IF(ISBLANK(DatenKomponenten!W72),"",DatenKomponenten!W72)</f>
        <v>29,1 mg</v>
      </c>
      <c r="X72" t="str">
        <f>IF(ISBLANK(DatenKomponenten!X72),"",DatenKomponenten!X72)</f>
        <v>27 mg</v>
      </c>
      <c r="Y72" t="str">
        <f>IF(ISBLANK(DatenKomponenten!Y72),"",DatenKomponenten!Y72)</f>
        <v>478,7 mg</v>
      </c>
      <c r="Z72" t="str">
        <f>IF(ISBLANK(DatenKomponenten!Z72),"",DatenKomponenten!Z72)</f>
        <v>1,8 g</v>
      </c>
      <c r="AA72" t="str">
        <f>IF(ISBLANK(DatenKomponenten!AA72),"",DatenKomponenten!AA72)</f>
        <v>4,1 g</v>
      </c>
      <c r="AB72" t="str">
        <f>IF(ISBLANK(DatenKomponenten!AB72),"",DatenKomponenten!AB72)</f>
        <v>1,1 mg</v>
      </c>
      <c r="AC72" t="str">
        <f>IF(ISBLANK(DatenKomponenten!AC72),"",DatenKomponenten!AC72)</f>
        <v>173,2 µg</v>
      </c>
      <c r="AD72" t="str">
        <f>IF(ISBLANK(DatenKomponenten!AD72),"",DatenKomponenten!AD72)</f>
        <v>40,2 mg</v>
      </c>
      <c r="AE72" t="str">
        <f>IF(ISBLANK(DatenKomponenten!AE72),"",DatenKomponenten!AE72)</f>
        <v>59,3 mg</v>
      </c>
      <c r="AF72" t="str">
        <f>IF(ISBLANK(DatenKomponenten!AF72),"",DatenKomponenten!AF72)</f>
        <v>37,4 mg</v>
      </c>
      <c r="AG72" t="str">
        <f>IF(ISBLANK(DatenKomponenten!AG72),"",DatenKomponenten!AG72)</f>
        <v>1,4 mg</v>
      </c>
      <c r="AH72" t="str">
        <f>IF(ISBLANK(DatenKomponenten!AH72),"",DatenKomponenten!AH72)</f>
        <v>28,8 µg</v>
      </c>
      <c r="AI72" t="str">
        <f>IF(ISBLANK(DatenKomponenten!AI72),"",DatenKomponenten!AI72)</f>
        <v>unbekannt</v>
      </c>
      <c r="AJ72" t="str">
        <f>IF(ISBLANK(DatenKomponenten!AJ72),"",DatenKomponenten!AJ72)</f>
        <v>unbekannt</v>
      </c>
      <c r="AK72" t="str">
        <f>IF(ISBLANK(DatenKomponenten!AK72),"",DatenKomponenten!AK72)</f>
        <v>unbekannt</v>
      </c>
      <c r="AL72" t="str">
        <f>IF(ISBLANK(DatenKomponenten!AL72),"",DatenKomponenten!AL72)</f>
        <v>unbekannt</v>
      </c>
      <c r="AM72" t="str">
        <f>IF(ISBLANK(DatenKomponenten!AM72),"",DatenKomponenten!AM72)</f>
        <v>unbekannt</v>
      </c>
      <c r="AN72" t="str">
        <f>IF(ISBLANK(DatenKomponenten!AN72),"",DatenKomponenten!AN72)</f>
        <v>unbekannt</v>
      </c>
      <c r="AO72" t="str">
        <f>IF(ISBLANK(DatenKomponenten!AO72),"",DatenKomponenten!AO72)</f>
        <v>unbekannt</v>
      </c>
      <c r="AP72" t="str">
        <f>IF(ISBLANK(DatenKomponenten!AP72),"",DatenKomponenten!AP72)</f>
        <v>unbekannt</v>
      </c>
      <c r="AQ72" t="str">
        <f>IF(ISBLANK(DatenKomponenten!AQ72),"",DatenKomponenten!AQ72)</f>
        <v>unbekannt</v>
      </c>
      <c r="AR72" t="str">
        <f>IF(ISBLANK(DatenKomponenten!AR72),"",DatenKomponenten!AR72)</f>
        <v>unbekannt</v>
      </c>
      <c r="AS72" t="str">
        <f>IF(ISBLANK(DatenKomponenten!AS72),"",DatenKomponenten!AS72)</f>
        <v>unbekannt</v>
      </c>
      <c r="AT72" t="str">
        <f>IF(ISBLANK(DatenKomponenten!AT72),"",DatenKomponenten!AT72)</f>
        <v>unbekannt</v>
      </c>
      <c r="AU72" t="str">
        <f>IF(ISBLANK(DatenKomponenten!AU72),"",DatenKomponenten!AU72)</f>
        <v>unbekannt</v>
      </c>
      <c r="AV72" t="str">
        <f>IF(ISBLANK(DatenKomponenten!AV72),"",DatenKomponenten!AV72)</f>
        <v>unbekannt</v>
      </c>
      <c r="AW72" t="str">
        <f>IF(ISBLANK(DatenKomponenten!AW72),"",DatenKomponenten!AW72)</f>
        <v>unbekannt</v>
      </c>
      <c r="AX72" t="str">
        <f>IF(ISBLANK(DatenKomponenten!AX72),"",DatenKomponenten!AX72)</f>
        <v>unbekannt</v>
      </c>
      <c r="AY72" t="str">
        <f>IF(ISBLANK(DatenKomponenten!AY72),"",DatenKomponenten!AY72)</f>
        <v>unbekannt</v>
      </c>
      <c r="AZ72" t="str">
        <f>IF(ISBLANK(DatenKomponenten!AZ72),"",DatenKomponenten!AZ72)</f>
        <v>unbekannt</v>
      </c>
    </row>
    <row r="73" spans="1:52" x14ac:dyDescent="0.2">
      <c r="A73">
        <f>IF(ISBLANK(DatenKomponenten!A73),"",DatenKomponenten!A73)</f>
        <v>42995</v>
      </c>
      <c r="B73" t="str">
        <f>IF(ISBLANK(DatenKomponenten!B73),"",DatenKomponenten!B73)</f>
        <v>Abendessen</v>
      </c>
      <c r="C73" t="str">
        <f>IF(ISBLANK(DatenKomponenten!C73),"",DatenKomponenten!C73)</f>
        <v>Abendbrot Standard</v>
      </c>
      <c r="D73" t="str">
        <f>IF(ISBLANK(DatenKomponenten!D73),"",DatenKomponenten!D73)</f>
        <v>Abendbrot</v>
      </c>
      <c r="E73" t="str">
        <f>IF(ISBLANK(DatenKomponenten!E73),"",DatenKomponenten!E73)</f>
        <v>HLR0331</v>
      </c>
      <c r="F73" t="str">
        <f>IF(ISBLANK(DatenKomponenten!F73),"",DatenKomponenten!F73)</f>
        <v>1,000 Port.</v>
      </c>
      <c r="G73">
        <f>IF(ISBLANK(DatenKomponenten!G73),"",DatenKomponenten!G73)</f>
        <v>0.38</v>
      </c>
      <c r="H73">
        <f>IF(ISBLANK(DatenKomponenten!H73),"",DatenKomponenten!H73)</f>
        <v>80</v>
      </c>
      <c r="I73">
        <f>IF(ISBLANK(DatenKomponenten!I73),"",DatenKomponenten!I73)</f>
        <v>0</v>
      </c>
      <c r="J73" t="str">
        <f>IF(ISBLANK(DatenKomponenten!J73),"",DatenKomponenten!J73)</f>
        <v/>
      </c>
      <c r="K73" t="str">
        <f>IF(ISBLANK(DatenKomponenten!K73),"",DatenKomponenten!K73)</f>
        <v>a, g, k, a1, a2, a3, a4</v>
      </c>
      <c r="L73" t="str">
        <f>IF(ISBLANK(DatenKomponenten!L73),"",DatenKomponenten!L73)</f>
        <v/>
      </c>
      <c r="M73">
        <f>IF(ISBLANK(DatenKomponenten!M73),"",DatenKomponenten!M73)</f>
        <v>3</v>
      </c>
      <c r="N73" t="str">
        <f>IF(ISBLANK(DatenKomponenten!N73),"",DatenKomponenten!N73)</f>
        <v>325,4 kcal</v>
      </c>
      <c r="O73" t="str">
        <f>IF(ISBLANK(DatenKomponenten!O73),"",DatenKomponenten!O73)</f>
        <v>1369,5 kJ</v>
      </c>
      <c r="P73" t="str">
        <f>IF(ISBLANK(DatenKomponenten!P73),"",DatenKomponenten!P73)</f>
        <v>3,2 BE</v>
      </c>
      <c r="Q73" t="str">
        <f>IF(ISBLANK(DatenKomponenten!Q73),"",DatenKomponenten!Q73)</f>
        <v>5,5 g</v>
      </c>
      <c r="R73" t="str">
        <f>IF(ISBLANK(DatenKomponenten!R73),"",DatenKomponenten!R73)</f>
        <v>17,2 g</v>
      </c>
      <c r="S73" t="str">
        <f>IF(ISBLANK(DatenKomponenten!S73),"",DatenKomponenten!S73)</f>
        <v>36,1 g</v>
      </c>
      <c r="T73" t="str">
        <f>IF(ISBLANK(DatenKomponenten!T73),"",DatenKomponenten!T73)</f>
        <v>5 mg</v>
      </c>
      <c r="U73" t="str">
        <f>IF(ISBLANK(DatenKomponenten!U73),"",DatenKomponenten!U73)</f>
        <v>33,9 mg</v>
      </c>
      <c r="V73" t="str">
        <f>IF(ISBLANK(DatenKomponenten!V73),"",DatenKomponenten!V73)</f>
        <v>3 g</v>
      </c>
      <c r="W73" t="str">
        <f>IF(ISBLANK(DatenKomponenten!W73),"",DatenKomponenten!W73)</f>
        <v>9,1 g</v>
      </c>
      <c r="X73" t="str">
        <f>IF(ISBLANK(DatenKomponenten!X73),"",DatenKomponenten!X73)</f>
        <v>5,1 g</v>
      </c>
      <c r="Y73" t="str">
        <f>IF(ISBLANK(DatenKomponenten!Y73),"",DatenKomponenten!Y73)</f>
        <v>135,3 mg</v>
      </c>
      <c r="Z73" t="str">
        <f>IF(ISBLANK(DatenKomponenten!Z73),"",DatenKomponenten!Z73)</f>
        <v>415,7 mg</v>
      </c>
      <c r="AA73" t="str">
        <f>IF(ISBLANK(DatenKomponenten!AA73),"",DatenKomponenten!AA73)</f>
        <v>3,8 g</v>
      </c>
      <c r="AB73" t="str">
        <f>IF(ISBLANK(DatenKomponenten!AB73),"",DatenKomponenten!AB73)</f>
        <v>1,2 mg</v>
      </c>
      <c r="AC73" t="str">
        <f>IF(ISBLANK(DatenKomponenten!AC73),"",DatenKomponenten!AC73)</f>
        <v>140,6 µg</v>
      </c>
      <c r="AD73" t="str">
        <f>IF(ISBLANK(DatenKomponenten!AD73),"",DatenKomponenten!AD73)</f>
        <v>30 µg</v>
      </c>
      <c r="AE73" t="str">
        <f>IF(ISBLANK(DatenKomponenten!AE73),"",DatenKomponenten!AE73)</f>
        <v>26,5 mg</v>
      </c>
      <c r="AF73" t="str">
        <f>IF(ISBLANK(DatenKomponenten!AF73),"",DatenKomponenten!AF73)</f>
        <v>22,9 mg</v>
      </c>
      <c r="AG73" t="str">
        <f>IF(ISBLANK(DatenKomponenten!AG73),"",DatenKomponenten!AG73)</f>
        <v>928,7 µg</v>
      </c>
      <c r="AH73" t="str">
        <f>IF(ISBLANK(DatenKomponenten!AH73),"",DatenKomponenten!AH73)</f>
        <v>3 µg</v>
      </c>
      <c r="AI73" t="str">
        <f>IF(ISBLANK(DatenKomponenten!AI73),"",DatenKomponenten!AI73)</f>
        <v>unbekannt</v>
      </c>
      <c r="AJ73" t="str">
        <f>IF(ISBLANK(DatenKomponenten!AJ73),"",DatenKomponenten!AJ73)</f>
        <v>unbekannt</v>
      </c>
      <c r="AK73" t="str">
        <f>IF(ISBLANK(DatenKomponenten!AK73),"",DatenKomponenten!AK73)</f>
        <v>unbekannt</v>
      </c>
      <c r="AL73" t="str">
        <f>IF(ISBLANK(DatenKomponenten!AL73),"",DatenKomponenten!AL73)</f>
        <v>unbekannt</v>
      </c>
      <c r="AM73" t="str">
        <f>IF(ISBLANK(DatenKomponenten!AM73),"",DatenKomponenten!AM73)</f>
        <v>unbekannt</v>
      </c>
      <c r="AN73" t="str">
        <f>IF(ISBLANK(DatenKomponenten!AN73),"",DatenKomponenten!AN73)</f>
        <v>unbekannt</v>
      </c>
      <c r="AO73" t="str">
        <f>IF(ISBLANK(DatenKomponenten!AO73),"",DatenKomponenten!AO73)</f>
        <v>unbekannt</v>
      </c>
      <c r="AP73" t="str">
        <f>IF(ISBLANK(DatenKomponenten!AP73),"",DatenKomponenten!AP73)</f>
        <v>unbekannt</v>
      </c>
      <c r="AQ73" t="str">
        <f>IF(ISBLANK(DatenKomponenten!AQ73),"",DatenKomponenten!AQ73)</f>
        <v>unbekannt</v>
      </c>
      <c r="AR73" t="str">
        <f>IF(ISBLANK(DatenKomponenten!AR73),"",DatenKomponenten!AR73)</f>
        <v>unbekannt</v>
      </c>
      <c r="AS73" t="str">
        <f>IF(ISBLANK(DatenKomponenten!AS73),"",DatenKomponenten!AS73)</f>
        <v>unbekannt</v>
      </c>
      <c r="AT73" t="str">
        <f>IF(ISBLANK(DatenKomponenten!AT73),"",DatenKomponenten!AT73)</f>
        <v>unbekannt</v>
      </c>
      <c r="AU73" t="str">
        <f>IF(ISBLANK(DatenKomponenten!AU73),"",DatenKomponenten!AU73)</f>
        <v>unbekannt</v>
      </c>
      <c r="AV73" t="str">
        <f>IF(ISBLANK(DatenKomponenten!AV73),"",DatenKomponenten!AV73)</f>
        <v>unbekannt</v>
      </c>
      <c r="AW73" t="str">
        <f>IF(ISBLANK(DatenKomponenten!AW73),"",DatenKomponenten!AW73)</f>
        <v>unbekannt</v>
      </c>
      <c r="AX73" t="str">
        <f>IF(ISBLANK(DatenKomponenten!AX73),"",DatenKomponenten!AX73)</f>
        <v>unbekannt</v>
      </c>
      <c r="AY73" t="str">
        <f>IF(ISBLANK(DatenKomponenten!AY73),"",DatenKomponenten!AY73)</f>
        <v>unbekannt</v>
      </c>
      <c r="AZ73" t="str">
        <f>IF(ISBLANK(DatenKomponenten!AZ73),"",DatenKomponenten!AZ73)</f>
        <v>unbekannt</v>
      </c>
    </row>
    <row r="74" spans="1:52" x14ac:dyDescent="0.2">
      <c r="A74">
        <f>IF(ISBLANK(DatenKomponenten!A74),"",DatenKomponenten!A74)</f>
        <v>42995</v>
      </c>
      <c r="B74" t="str">
        <f>IF(ISBLANK(DatenKomponenten!B74),"",DatenKomponenten!B74)</f>
        <v>Abendessen</v>
      </c>
      <c r="C74" t="str">
        <f>IF(ISBLANK(DatenKomponenten!C74),"",DatenKomponenten!C74)</f>
        <v>Salami 1a 40g</v>
      </c>
      <c r="D74" t="str">
        <f>IF(ISBLANK(DatenKomponenten!D74),"",DatenKomponenten!D74)</f>
        <v>mit Salami,</v>
      </c>
      <c r="E74" t="str">
        <f>IF(ISBLANK(DatenKomponenten!E74),"",DatenKomponenten!E74)</f>
        <v>HLR0306</v>
      </c>
      <c r="F74" t="str">
        <f>IF(ISBLANK(DatenKomponenten!F74),"",DatenKomponenten!F74)</f>
        <v>1,000 Port.</v>
      </c>
      <c r="G74">
        <f>IF(ISBLANK(DatenKomponenten!G74),"",DatenKomponenten!G74)</f>
        <v>0.25</v>
      </c>
      <c r="H74">
        <f>IF(ISBLANK(DatenKomponenten!H74),"",DatenKomponenten!H74)</f>
        <v>80</v>
      </c>
      <c r="I74">
        <f>IF(ISBLANK(DatenKomponenten!I74),"",DatenKomponenten!I74)</f>
        <v>0</v>
      </c>
      <c r="J74" t="str">
        <f>IF(ISBLANK(DatenKomponenten!J74),"",DatenKomponenten!J74)</f>
        <v/>
      </c>
      <c r="K74" t="str">
        <f>IF(ISBLANK(DatenKomponenten!K74),"",DatenKomponenten!K74)</f>
        <v/>
      </c>
      <c r="L74" t="str">
        <f>IF(ISBLANK(DatenKomponenten!L74),"",DatenKomponenten!L74)</f>
        <v/>
      </c>
      <c r="M74">
        <f>IF(ISBLANK(DatenKomponenten!M74),"",DatenKomponenten!M74)</f>
        <v>3</v>
      </c>
      <c r="N74" t="str">
        <f>IF(ISBLANK(DatenKomponenten!N74),"",DatenKomponenten!N74)</f>
        <v>138,8 kcal</v>
      </c>
      <c r="O74" t="str">
        <f>IF(ISBLANK(DatenKomponenten!O74),"",DatenKomponenten!O74)</f>
        <v>575 kJ</v>
      </c>
      <c r="P74" t="str">
        <f>IF(ISBLANK(DatenKomponenten!P74),"",DatenKomponenten!P74)</f>
        <v>0 BE</v>
      </c>
      <c r="Q74" t="str">
        <f>IF(ISBLANK(DatenKomponenten!Q74),"",DatenKomponenten!Q74)</f>
        <v>8,3 g</v>
      </c>
      <c r="R74" t="str">
        <f>IF(ISBLANK(DatenKomponenten!R74),"",DatenKomponenten!R74)</f>
        <v>11,7 g</v>
      </c>
      <c r="S74" t="str">
        <f>IF(ISBLANK(DatenKomponenten!S74),"",DatenKomponenten!S74)</f>
        <v>125 mg</v>
      </c>
      <c r="T74" t="str">
        <f>IF(ISBLANK(DatenKomponenten!T74),"",DatenKomponenten!T74)</f>
        <v>53,3 mg</v>
      </c>
      <c r="U74" t="str">
        <f>IF(ISBLANK(DatenKomponenten!U74),"",DatenKomponenten!U74)</f>
        <v>33,8 mg</v>
      </c>
      <c r="V74" t="str">
        <f>IF(ISBLANK(DatenKomponenten!V74),"",DatenKomponenten!V74)</f>
        <v>1,6 g</v>
      </c>
      <c r="W74" t="str">
        <f>IF(ISBLANK(DatenKomponenten!W74),"",DatenKomponenten!W74)</f>
        <v>4,8 g</v>
      </c>
      <c r="X74" t="str">
        <f>IF(ISBLANK(DatenKomponenten!X74),"",DatenKomponenten!X74)</f>
        <v>5,9 g</v>
      </c>
      <c r="Y74" t="str">
        <f>IF(ISBLANK(DatenKomponenten!Y74),"",DatenKomponenten!Y74)</f>
        <v>137,9 mg</v>
      </c>
      <c r="Z74" t="str">
        <f>IF(ISBLANK(DatenKomponenten!Z74),"",DatenKomponenten!Z74)</f>
        <v>525 mg</v>
      </c>
      <c r="AA74" t="str">
        <f>IF(ISBLANK(DatenKomponenten!AA74),"",DatenKomponenten!AA74)</f>
        <v>125 mg</v>
      </c>
      <c r="AB74" t="str">
        <f>IF(ISBLANK(DatenKomponenten!AB74),"",DatenKomponenten!AB74)</f>
        <v>156,2 µg</v>
      </c>
      <c r="AC74" t="str">
        <f>IF(ISBLANK(DatenKomponenten!AC74),"",DatenKomponenten!AC74)</f>
        <v>218,7 µg</v>
      </c>
      <c r="AD74" t="str">
        <f>IF(ISBLANK(DatenKomponenten!AD74),"",DatenKomponenten!AD74)</f>
        <v>0,8 µg</v>
      </c>
      <c r="AE74" t="str">
        <f>IF(ISBLANK(DatenKomponenten!AE74),"",DatenKomponenten!AE74)</f>
        <v>6,7 mg</v>
      </c>
      <c r="AF74" t="str">
        <f>IF(ISBLANK(DatenKomponenten!AF74),"",DatenKomponenten!AF74)</f>
        <v>11,7 mg</v>
      </c>
      <c r="AG74" t="str">
        <f>IF(ISBLANK(DatenKomponenten!AG74),"",DatenKomponenten!AG74)</f>
        <v>606,7 µg</v>
      </c>
      <c r="AH74" t="str">
        <f>IF(ISBLANK(DatenKomponenten!AH74),"",DatenKomponenten!AH74)</f>
        <v>1,4 µg</v>
      </c>
      <c r="AI74" t="str">
        <f>IF(ISBLANK(DatenKomponenten!AI74),"",DatenKomponenten!AI74)</f>
        <v/>
      </c>
      <c r="AJ74" t="str">
        <f>IF(ISBLANK(DatenKomponenten!AJ74),"",DatenKomponenten!AJ74)</f>
        <v/>
      </c>
      <c r="AK74" t="str">
        <f>IF(ISBLANK(DatenKomponenten!AK74),"",DatenKomponenten!AK74)</f>
        <v/>
      </c>
      <c r="AL74" t="str">
        <f>IF(ISBLANK(DatenKomponenten!AL74),"",DatenKomponenten!AL74)</f>
        <v/>
      </c>
      <c r="AM74" t="str">
        <f>IF(ISBLANK(DatenKomponenten!AM74),"",DatenKomponenten!AM74)</f>
        <v/>
      </c>
      <c r="AN74" t="str">
        <f>IF(ISBLANK(DatenKomponenten!AN74),"",DatenKomponenten!AN74)</f>
        <v/>
      </c>
      <c r="AO74" t="str">
        <f>IF(ISBLANK(DatenKomponenten!AO74),"",DatenKomponenten!AO74)</f>
        <v/>
      </c>
      <c r="AP74" t="str">
        <f>IF(ISBLANK(DatenKomponenten!AP74),"",DatenKomponenten!AP74)</f>
        <v/>
      </c>
      <c r="AQ74" t="str">
        <f>IF(ISBLANK(DatenKomponenten!AQ74),"",DatenKomponenten!AQ74)</f>
        <v/>
      </c>
      <c r="AR74" t="str">
        <f>IF(ISBLANK(DatenKomponenten!AR74),"",DatenKomponenten!AR74)</f>
        <v/>
      </c>
      <c r="AS74" t="str">
        <f>IF(ISBLANK(DatenKomponenten!AS74),"",DatenKomponenten!AS74)</f>
        <v>unbekannt</v>
      </c>
      <c r="AT74" t="str">
        <f>IF(ISBLANK(DatenKomponenten!AT74),"",DatenKomponenten!AT74)</f>
        <v/>
      </c>
      <c r="AU74" t="str">
        <f>IF(ISBLANK(DatenKomponenten!AU74),"",DatenKomponenten!AU74)</f>
        <v/>
      </c>
      <c r="AV74" t="str">
        <f>IF(ISBLANK(DatenKomponenten!AV74),"",DatenKomponenten!AV74)</f>
        <v/>
      </c>
      <c r="AW74" t="str">
        <f>IF(ISBLANK(DatenKomponenten!AW74),"",DatenKomponenten!AW74)</f>
        <v/>
      </c>
      <c r="AX74" t="str">
        <f>IF(ISBLANK(DatenKomponenten!AX74),"",DatenKomponenten!AX74)</f>
        <v/>
      </c>
      <c r="AY74" t="str">
        <f>IF(ISBLANK(DatenKomponenten!AY74),"",DatenKomponenten!AY74)</f>
        <v/>
      </c>
      <c r="AZ74" t="str">
        <f>IF(ISBLANK(DatenKomponenten!AZ74),"",DatenKomponenten!AZ74)</f>
        <v>unbekannt</v>
      </c>
    </row>
    <row r="75" spans="1:52" x14ac:dyDescent="0.2">
      <c r="A75">
        <f>IF(ISBLANK(DatenKomponenten!A75),"",DatenKomponenten!A75)</f>
        <v>42995</v>
      </c>
      <c r="B75" t="str">
        <f>IF(ISBLANK(DatenKomponenten!B75),"",DatenKomponenten!B75)</f>
        <v>Abendessen</v>
      </c>
      <c r="C75" t="str">
        <f>IF(ISBLANK(DatenKomponenten!C75),"",DatenKomponenten!C75)</f>
        <v>Bergkäse 40g</v>
      </c>
      <c r="D75" t="str">
        <f>IF(ISBLANK(DatenKomponenten!D75),"",DatenKomponenten!D75)</f>
        <v>Bergkäse</v>
      </c>
      <c r="E75" t="str">
        <f>IF(ISBLANK(DatenKomponenten!E75),"",DatenKomponenten!E75)</f>
        <v>HLR0274</v>
      </c>
      <c r="F75" t="str">
        <f>IF(ISBLANK(DatenKomponenten!F75),"",DatenKomponenten!F75)</f>
        <v>1,000 Port.</v>
      </c>
      <c r="G75">
        <f>IF(ISBLANK(DatenKomponenten!G75),"",DatenKomponenten!G75)</f>
        <v>0.36</v>
      </c>
      <c r="H75">
        <f>IF(ISBLANK(DatenKomponenten!H75),"",DatenKomponenten!H75)</f>
        <v>80</v>
      </c>
      <c r="I75">
        <f>IF(ISBLANK(DatenKomponenten!I75),"",DatenKomponenten!I75)</f>
        <v>0</v>
      </c>
      <c r="J75" t="str">
        <f>IF(ISBLANK(DatenKomponenten!J75),"",DatenKomponenten!J75)</f>
        <v/>
      </c>
      <c r="K75" t="str">
        <f>IF(ISBLANK(DatenKomponenten!K75),"",DatenKomponenten!K75)</f>
        <v>g</v>
      </c>
      <c r="L75" t="str">
        <f>IF(ISBLANK(DatenKomponenten!L75),"",DatenKomponenten!L75)</f>
        <v/>
      </c>
      <c r="M75">
        <f>IF(ISBLANK(DatenKomponenten!M75),"",DatenKomponenten!M75)</f>
        <v>3</v>
      </c>
      <c r="N75" t="str">
        <f>IF(ISBLANK(DatenKomponenten!N75),"",DatenKomponenten!N75)</f>
        <v>151,2 kcal</v>
      </c>
      <c r="O75" t="str">
        <f>IF(ISBLANK(DatenKomponenten!O75),"",DatenKomponenten!O75)</f>
        <v>627,6 kJ</v>
      </c>
      <c r="P75" t="str">
        <f>IF(ISBLANK(DatenKomponenten!P75),"",DatenKomponenten!P75)</f>
        <v/>
      </c>
      <c r="Q75" t="str">
        <f>IF(ISBLANK(DatenKomponenten!Q75),"",DatenKomponenten!Q75)</f>
        <v>10,8 g</v>
      </c>
      <c r="R75" t="str">
        <f>IF(ISBLANK(DatenKomponenten!R75),"",DatenKomponenten!R75)</f>
        <v>12 g</v>
      </c>
      <c r="S75" t="str">
        <f>IF(ISBLANK(DatenKomponenten!S75),"",DatenKomponenten!S75)</f>
        <v>40 mg</v>
      </c>
      <c r="T75" t="str">
        <f>IF(ISBLANK(DatenKomponenten!T75),"",DatenKomponenten!T75)</f>
        <v>4 mg</v>
      </c>
      <c r="U75" t="str">
        <f>IF(ISBLANK(DatenKomponenten!U75),"",DatenKomponenten!U75)</f>
        <v>32,4 mg</v>
      </c>
      <c r="V75" t="str">
        <f>IF(ISBLANK(DatenKomponenten!V75),"",DatenKomponenten!V75)</f>
        <v>512,8 mg</v>
      </c>
      <c r="W75" t="str">
        <f>IF(ISBLANK(DatenKomponenten!W75),"",DatenKomponenten!W75)</f>
        <v>7,3 g</v>
      </c>
      <c r="X75" t="str">
        <f>IF(ISBLANK(DatenKomponenten!X75),"",DatenKomponenten!X75)</f>
        <v>4,2 g</v>
      </c>
      <c r="Y75" t="str">
        <f>IF(ISBLANK(DatenKomponenten!Y75),"",DatenKomponenten!Y75)</f>
        <v>36 mg</v>
      </c>
      <c r="Z75" t="str">
        <f>IF(ISBLANK(DatenKomponenten!Z75),"",DatenKomponenten!Z75)</f>
        <v>160 mg</v>
      </c>
      <c r="AA75" t="str">
        <f>IF(ISBLANK(DatenKomponenten!AA75),"",DatenKomponenten!AA75)</f>
        <v/>
      </c>
      <c r="AB75" t="str">
        <f>IF(ISBLANK(DatenKomponenten!AB75),"",DatenKomponenten!AB75)</f>
        <v>400 µg</v>
      </c>
      <c r="AC75" t="str">
        <f>IF(ISBLANK(DatenKomponenten!AC75),"",DatenKomponenten!AC75)</f>
        <v>16 µg</v>
      </c>
      <c r="AD75" t="str">
        <f>IF(ISBLANK(DatenKomponenten!AD75),"",DatenKomponenten!AD75)</f>
        <v/>
      </c>
      <c r="AE75" t="str">
        <f>IF(ISBLANK(DatenKomponenten!AE75),"",DatenKomponenten!AE75)</f>
        <v>400 mg</v>
      </c>
      <c r="AF75" t="str">
        <f>IF(ISBLANK(DatenKomponenten!AF75),"",DatenKomponenten!AF75)</f>
        <v>16 mg</v>
      </c>
      <c r="AG75" t="str">
        <f>IF(ISBLANK(DatenKomponenten!AG75),"",DatenKomponenten!AG75)</f>
        <v>120 µg</v>
      </c>
      <c r="AH75" t="str">
        <f>IF(ISBLANK(DatenKomponenten!AH75),"",DatenKomponenten!AH75)</f>
        <v>16 µg</v>
      </c>
      <c r="AI75" t="str">
        <f>IF(ISBLANK(DatenKomponenten!AI75),"",DatenKomponenten!AI75)</f>
        <v/>
      </c>
      <c r="AJ75" t="str">
        <f>IF(ISBLANK(DatenKomponenten!AJ75),"",DatenKomponenten!AJ75)</f>
        <v/>
      </c>
      <c r="AK75" t="str">
        <f>IF(ISBLANK(DatenKomponenten!AK75),"",DatenKomponenten!AK75)</f>
        <v/>
      </c>
      <c r="AL75" t="str">
        <f>IF(ISBLANK(DatenKomponenten!AL75),"",DatenKomponenten!AL75)</f>
        <v/>
      </c>
      <c r="AM75" t="str">
        <f>IF(ISBLANK(DatenKomponenten!AM75),"",DatenKomponenten!AM75)</f>
        <v/>
      </c>
      <c r="AN75" t="str">
        <f>IF(ISBLANK(DatenKomponenten!AN75),"",DatenKomponenten!AN75)</f>
        <v/>
      </c>
      <c r="AO75" t="str">
        <f>IF(ISBLANK(DatenKomponenten!AO75),"",DatenKomponenten!AO75)</f>
        <v/>
      </c>
      <c r="AP75" t="str">
        <f>IF(ISBLANK(DatenKomponenten!AP75),"",DatenKomponenten!AP75)</f>
        <v/>
      </c>
      <c r="AQ75" t="str">
        <f>IF(ISBLANK(DatenKomponenten!AQ75),"",DatenKomponenten!AQ75)</f>
        <v/>
      </c>
      <c r="AR75" t="str">
        <f>IF(ISBLANK(DatenKomponenten!AR75),"",DatenKomponenten!AR75)</f>
        <v/>
      </c>
      <c r="AS75" t="str">
        <f>IF(ISBLANK(DatenKomponenten!AS75),"",DatenKomponenten!AS75)</f>
        <v>unbekannt</v>
      </c>
      <c r="AT75" t="str">
        <f>IF(ISBLANK(DatenKomponenten!AT75),"",DatenKomponenten!AT75)</f>
        <v/>
      </c>
      <c r="AU75" t="str">
        <f>IF(ISBLANK(DatenKomponenten!AU75),"",DatenKomponenten!AU75)</f>
        <v/>
      </c>
      <c r="AV75" t="str">
        <f>IF(ISBLANK(DatenKomponenten!AV75),"",DatenKomponenten!AV75)</f>
        <v/>
      </c>
      <c r="AW75" t="str">
        <f>IF(ISBLANK(DatenKomponenten!AW75),"",DatenKomponenten!AW75)</f>
        <v/>
      </c>
      <c r="AX75" t="str">
        <f>IF(ISBLANK(DatenKomponenten!AX75),"",DatenKomponenten!AX75)</f>
        <v/>
      </c>
      <c r="AY75" t="str">
        <f>IF(ISBLANK(DatenKomponenten!AY75),"",DatenKomponenten!AY75)</f>
        <v/>
      </c>
      <c r="AZ75" t="str">
        <f>IF(ISBLANK(DatenKomponenten!AZ75),"",DatenKomponenten!AZ75)</f>
        <v>unbekannt</v>
      </c>
    </row>
    <row r="76" spans="1:52" x14ac:dyDescent="0.2">
      <c r="A76">
        <f>IF(ISBLANK(DatenKomponenten!A76),"",DatenKomponenten!A76)</f>
        <v>42995</v>
      </c>
      <c r="B76" t="str">
        <f>IF(ISBLANK(DatenKomponenten!B76),"",DatenKomponenten!B76)</f>
        <v>Abendessen</v>
      </c>
      <c r="C76" t="str">
        <f>IF(ISBLANK(DatenKomponenten!C76),"",DatenKomponenten!C76)</f>
        <v>Farmersalat 75g</v>
      </c>
      <c r="D76" t="str">
        <f>IF(ISBLANK(DatenKomponenten!D76),"",DatenKomponenten!D76)</f>
        <v>und Farmersalat</v>
      </c>
      <c r="E76" t="str">
        <f>IF(ISBLANK(DatenKomponenten!E76),"",DatenKomponenten!E76)</f>
        <v>HLR0281</v>
      </c>
      <c r="F76" t="str">
        <f>IF(ISBLANK(DatenKomponenten!F76),"",DatenKomponenten!F76)</f>
        <v>1,000 Port.</v>
      </c>
      <c r="G76">
        <f>IF(ISBLANK(DatenKomponenten!G76),"",DatenKomponenten!G76)</f>
        <v>0.18</v>
      </c>
      <c r="H76">
        <f>IF(ISBLANK(DatenKomponenten!H76),"",DatenKomponenten!H76)</f>
        <v>80</v>
      </c>
      <c r="I76">
        <f>IF(ISBLANK(DatenKomponenten!I76),"",DatenKomponenten!I76)</f>
        <v>0</v>
      </c>
      <c r="J76" t="str">
        <f>IF(ISBLANK(DatenKomponenten!J76),"",DatenKomponenten!J76)</f>
        <v/>
      </c>
      <c r="K76" t="str">
        <f>IF(ISBLANK(DatenKomponenten!K76),"",DatenKomponenten!K76)</f>
        <v>c, i, j</v>
      </c>
      <c r="L76" t="str">
        <f>IF(ISBLANK(DatenKomponenten!L76),"",DatenKomponenten!L76)</f>
        <v/>
      </c>
      <c r="M76">
        <f>IF(ISBLANK(DatenKomponenten!M76),"",DatenKomponenten!M76)</f>
        <v>3</v>
      </c>
      <c r="N76" t="str">
        <f>IF(ISBLANK(DatenKomponenten!N76),"",DatenKomponenten!N76)</f>
        <v>129 kcal</v>
      </c>
      <c r="O76" t="str">
        <f>IF(ISBLANK(DatenKomponenten!O76),"",DatenKomponenten!O76)</f>
        <v>535,5 kJ</v>
      </c>
      <c r="P76" t="str">
        <f>IF(ISBLANK(DatenKomponenten!P76),"",DatenKomponenten!P76)</f>
        <v>0,3 BE</v>
      </c>
      <c r="Q76" t="str">
        <f>IF(ISBLANK(DatenKomponenten!Q76),"",DatenKomponenten!Q76)</f>
        <v>375 mg</v>
      </c>
      <c r="R76" t="str">
        <f>IF(ISBLANK(DatenKomponenten!R76),"",DatenKomponenten!R76)</f>
        <v>11 g</v>
      </c>
      <c r="S76" t="str">
        <f>IF(ISBLANK(DatenKomponenten!S76),"",DatenKomponenten!S76)</f>
        <v>6,8 g</v>
      </c>
      <c r="T76" t="str">
        <f>IF(ISBLANK(DatenKomponenten!T76),"",DatenKomponenten!T76)</f>
        <v>27,8 mg</v>
      </c>
      <c r="U76" t="str">
        <f>IF(ISBLANK(DatenKomponenten!U76),"",DatenKomponenten!U76)</f>
        <v>10,5 mg</v>
      </c>
      <c r="V76" t="str">
        <f>IF(ISBLANK(DatenKomponenten!V76),"",DatenKomponenten!V76)</f>
        <v>2,9 g</v>
      </c>
      <c r="W76" t="str">
        <f>IF(ISBLANK(DatenKomponenten!W76),"",DatenKomponenten!W76)</f>
        <v>825 mg</v>
      </c>
      <c r="X76" t="str">
        <f>IF(ISBLANK(DatenKomponenten!X76),"",DatenKomponenten!X76)</f>
        <v>2,5 g</v>
      </c>
      <c r="Y76" t="str">
        <f>IF(ISBLANK(DatenKomponenten!Y76),"",DatenKomponenten!Y76)</f>
        <v>178,5 mg</v>
      </c>
      <c r="Z76" t="str">
        <f>IF(ISBLANK(DatenKomponenten!Z76),"",DatenKomponenten!Z76)</f>
        <v>139,5 mg</v>
      </c>
      <c r="AA76" t="str">
        <f>IF(ISBLANK(DatenKomponenten!AA76),"",DatenKomponenten!AA76)</f>
        <v>2 g</v>
      </c>
      <c r="AB76" t="str">
        <f>IF(ISBLANK(DatenKomponenten!AB76),"",DatenKomponenten!AB76)</f>
        <v>3 mg</v>
      </c>
      <c r="AC76" t="str">
        <f>IF(ISBLANK(DatenKomponenten!AC76),"",DatenKomponenten!AC76)</f>
        <v>70,5 µg</v>
      </c>
      <c r="AD76" t="str">
        <f>IF(ISBLANK(DatenKomponenten!AD76),"",DatenKomponenten!AD76)</f>
        <v>16,6 mg</v>
      </c>
      <c r="AE76" t="str">
        <f>IF(ISBLANK(DatenKomponenten!AE76),"",DatenKomponenten!AE76)</f>
        <v>27 mg</v>
      </c>
      <c r="AF76" t="str">
        <f>IF(ISBLANK(DatenKomponenten!AF76),"",DatenKomponenten!AF76)</f>
        <v>15 mg</v>
      </c>
      <c r="AG76" t="str">
        <f>IF(ISBLANK(DatenKomponenten!AG76),"",DatenKomponenten!AG76)</f>
        <v>540 µg</v>
      </c>
      <c r="AH76" t="str">
        <f>IF(ISBLANK(DatenKomponenten!AH76),"",DatenKomponenten!AH76)</f>
        <v>1,9 µg</v>
      </c>
      <c r="AI76" t="str">
        <f>IF(ISBLANK(DatenKomponenten!AI76),"",DatenKomponenten!AI76)</f>
        <v/>
      </c>
      <c r="AJ76" t="str">
        <f>IF(ISBLANK(DatenKomponenten!AJ76),"",DatenKomponenten!AJ76)</f>
        <v/>
      </c>
      <c r="AK76" t="str">
        <f>IF(ISBLANK(DatenKomponenten!AK76),"",DatenKomponenten!AK76)</f>
        <v/>
      </c>
      <c r="AL76" t="str">
        <f>IF(ISBLANK(DatenKomponenten!AL76),"",DatenKomponenten!AL76)</f>
        <v/>
      </c>
      <c r="AM76" t="str">
        <f>IF(ISBLANK(DatenKomponenten!AM76),"",DatenKomponenten!AM76)</f>
        <v/>
      </c>
      <c r="AN76" t="str">
        <f>IF(ISBLANK(DatenKomponenten!AN76),"",DatenKomponenten!AN76)</f>
        <v/>
      </c>
      <c r="AO76" t="str">
        <f>IF(ISBLANK(DatenKomponenten!AO76),"",DatenKomponenten!AO76)</f>
        <v/>
      </c>
      <c r="AP76" t="str">
        <f>IF(ISBLANK(DatenKomponenten!AP76),"",DatenKomponenten!AP76)</f>
        <v/>
      </c>
      <c r="AQ76" t="str">
        <f>IF(ISBLANK(DatenKomponenten!AQ76),"",DatenKomponenten!AQ76)</f>
        <v/>
      </c>
      <c r="AR76" t="str">
        <f>IF(ISBLANK(DatenKomponenten!AR76),"",DatenKomponenten!AR76)</f>
        <v/>
      </c>
      <c r="AS76" t="str">
        <f>IF(ISBLANK(DatenKomponenten!AS76),"",DatenKomponenten!AS76)</f>
        <v>unbekannt</v>
      </c>
      <c r="AT76" t="str">
        <f>IF(ISBLANK(DatenKomponenten!AT76),"",DatenKomponenten!AT76)</f>
        <v/>
      </c>
      <c r="AU76" t="str">
        <f>IF(ISBLANK(DatenKomponenten!AU76),"",DatenKomponenten!AU76)</f>
        <v/>
      </c>
      <c r="AV76" t="str">
        <f>IF(ISBLANK(DatenKomponenten!AV76),"",DatenKomponenten!AV76)</f>
        <v/>
      </c>
      <c r="AW76" t="str">
        <f>IF(ISBLANK(DatenKomponenten!AW76),"",DatenKomponenten!AW76)</f>
        <v/>
      </c>
      <c r="AX76" t="str">
        <f>IF(ISBLANK(DatenKomponenten!AX76),"",DatenKomponenten!AX76)</f>
        <v/>
      </c>
      <c r="AY76" t="str">
        <f>IF(ISBLANK(DatenKomponenten!AY76),"",DatenKomponenten!AY76)</f>
        <v/>
      </c>
      <c r="AZ76" t="str">
        <f>IF(ISBLANK(DatenKomponenten!AZ76),"",DatenKomponenten!AZ76)</f>
        <v>unbekannt</v>
      </c>
    </row>
    <row r="77" spans="1:52" x14ac:dyDescent="0.2">
      <c r="A77">
        <f>IF(ISBLANK(DatenKomponenten!A77),"",DatenKomponenten!A77)</f>
        <v>42995</v>
      </c>
      <c r="B77" t="str">
        <f>IF(ISBLANK(DatenKomponenten!B77),"",DatenKomponenten!B77)</f>
        <v>Frühstück</v>
      </c>
      <c r="C77" t="str">
        <f>IF(ISBLANK(DatenKomponenten!C77),"",DatenKomponenten!C77)</f>
        <v>Frühstück Standard Sonntag KW2</v>
      </c>
      <c r="D77" t="str">
        <f>IF(ISBLANK(DatenKomponenten!D77),"",DatenKomponenten!D77)</f>
        <v/>
      </c>
      <c r="E77" t="str">
        <f>IF(ISBLANK(DatenKomponenten!E77),"",DatenKomponenten!E77)</f>
        <v>HLR0346</v>
      </c>
      <c r="F77" t="str">
        <f>IF(ISBLANK(DatenKomponenten!F77),"",DatenKomponenten!F77)</f>
        <v>1,000 Port.</v>
      </c>
      <c r="G77">
        <f>IF(ISBLANK(DatenKomponenten!G77),"",DatenKomponenten!G77)</f>
        <v>0.97</v>
      </c>
      <c r="H77">
        <f>IF(ISBLANK(DatenKomponenten!H77),"",DatenKomponenten!H77)</f>
        <v>80</v>
      </c>
      <c r="I77">
        <f>IF(ISBLANK(DatenKomponenten!I77),"",DatenKomponenten!I77)</f>
        <v>0</v>
      </c>
      <c r="J77" t="str">
        <f>IF(ISBLANK(DatenKomponenten!J77),"",DatenKomponenten!J77)</f>
        <v/>
      </c>
      <c r="K77" t="str">
        <f>IF(ISBLANK(DatenKomponenten!K77),"",DatenKomponenten!K77)</f>
        <v>a, g, a1, a2</v>
      </c>
      <c r="L77" t="str">
        <f>IF(ISBLANK(DatenKomponenten!L77),"",DatenKomponenten!L77)</f>
        <v/>
      </c>
      <c r="M77">
        <f>IF(ISBLANK(DatenKomponenten!M77),"",DatenKomponenten!M77)</f>
        <v>0</v>
      </c>
      <c r="N77" t="str">
        <f>IF(ISBLANK(DatenKomponenten!N77),"",DatenKomponenten!N77)</f>
        <v>600,6 kcal</v>
      </c>
      <c r="O77" t="str">
        <f>IF(ISBLANK(DatenKomponenten!O77),"",DatenKomponenten!O77)</f>
        <v>2525,4 kJ</v>
      </c>
      <c r="P77" t="str">
        <f>IF(ISBLANK(DatenKomponenten!P77),"",DatenKomponenten!P77)</f>
        <v>6,9 BE</v>
      </c>
      <c r="Q77" t="str">
        <f>IF(ISBLANK(DatenKomponenten!Q77),"",DatenKomponenten!Q77)</f>
        <v>19,3 g</v>
      </c>
      <c r="R77" t="str">
        <f>IF(ISBLANK(DatenKomponenten!R77),"",DatenKomponenten!R77)</f>
        <v>24,7 g</v>
      </c>
      <c r="S77" t="str">
        <f>IF(ISBLANK(DatenKomponenten!S77),"",DatenKomponenten!S77)</f>
        <v>72,6 g</v>
      </c>
      <c r="T77" t="str">
        <f>IF(ISBLANK(DatenKomponenten!T77),"",DatenKomponenten!T77)</f>
        <v>36,1 mg</v>
      </c>
      <c r="U77" t="str">
        <f>IF(ISBLANK(DatenKomponenten!U77),"",DatenKomponenten!U77)</f>
        <v>52,9 mg</v>
      </c>
      <c r="V77" t="str">
        <f>IF(ISBLANK(DatenKomponenten!V77),"",DatenKomponenten!V77)</f>
        <v>3,2 g</v>
      </c>
      <c r="W77" t="str">
        <f>IF(ISBLANK(DatenKomponenten!W77),"",DatenKomponenten!W77)</f>
        <v>11,8 g</v>
      </c>
      <c r="X77" t="str">
        <f>IF(ISBLANK(DatenKomponenten!X77),"",DatenKomponenten!X77)</f>
        <v>7,2 g</v>
      </c>
      <c r="Y77" t="str">
        <f>IF(ISBLANK(DatenKomponenten!Y77),"",DatenKomponenten!Y77)</f>
        <v>379,3 mg</v>
      </c>
      <c r="Z77" t="str">
        <f>IF(ISBLANK(DatenKomponenten!Z77),"",DatenKomponenten!Z77)</f>
        <v>960,2 mg</v>
      </c>
      <c r="AA77" t="str">
        <f>IF(ISBLANK(DatenKomponenten!AA77),"",DatenKomponenten!AA77)</f>
        <v>7,8 g</v>
      </c>
      <c r="AB77" t="str">
        <f>IF(ISBLANK(DatenKomponenten!AB77),"",DatenKomponenten!AB77)</f>
        <v>2,2 mg</v>
      </c>
      <c r="AC77" t="str">
        <f>IF(ISBLANK(DatenKomponenten!AC77),"",DatenKomponenten!AC77)</f>
        <v>396,1 µg</v>
      </c>
      <c r="AD77" t="str">
        <f>IF(ISBLANK(DatenKomponenten!AD77),"",DatenKomponenten!AD77)</f>
        <v>1,3 mg</v>
      </c>
      <c r="AE77" t="str">
        <f>IF(ISBLANK(DatenKomponenten!AE77),"",DatenKomponenten!AE77)</f>
        <v>203,6 mg</v>
      </c>
      <c r="AF77" t="str">
        <f>IF(ISBLANK(DatenKomponenten!AF77),"",DatenKomponenten!AF77)</f>
        <v>52,3 mg</v>
      </c>
      <c r="AG77" t="str">
        <f>IF(ISBLANK(DatenKomponenten!AG77),"",DatenKomponenten!AG77)</f>
        <v>2,3 mg</v>
      </c>
      <c r="AH77" t="str">
        <f>IF(ISBLANK(DatenKomponenten!AH77),"",DatenKomponenten!AH77)</f>
        <v>3,8 µg</v>
      </c>
      <c r="AI77" t="str">
        <f>IF(ISBLANK(DatenKomponenten!AI77),"",DatenKomponenten!AI77)</f>
        <v/>
      </c>
      <c r="AJ77" t="str">
        <f>IF(ISBLANK(DatenKomponenten!AJ77),"",DatenKomponenten!AJ77)</f>
        <v/>
      </c>
      <c r="AK77" t="str">
        <f>IF(ISBLANK(DatenKomponenten!AK77),"",DatenKomponenten!AK77)</f>
        <v/>
      </c>
      <c r="AL77" t="str">
        <f>IF(ISBLANK(DatenKomponenten!AL77),"",DatenKomponenten!AL77)</f>
        <v/>
      </c>
      <c r="AM77" t="str">
        <f>IF(ISBLANK(DatenKomponenten!AM77),"",DatenKomponenten!AM77)</f>
        <v/>
      </c>
      <c r="AN77" t="str">
        <f>IF(ISBLANK(DatenKomponenten!AN77),"",DatenKomponenten!AN77)</f>
        <v/>
      </c>
      <c r="AO77" t="str">
        <f>IF(ISBLANK(DatenKomponenten!AO77),"",DatenKomponenten!AO77)</f>
        <v/>
      </c>
      <c r="AP77" t="str">
        <f>IF(ISBLANK(DatenKomponenten!AP77),"",DatenKomponenten!AP77)</f>
        <v/>
      </c>
      <c r="AQ77" t="str">
        <f>IF(ISBLANK(DatenKomponenten!AQ77),"",DatenKomponenten!AQ77)</f>
        <v/>
      </c>
      <c r="AR77" t="str">
        <f>IF(ISBLANK(DatenKomponenten!AR77),"",DatenKomponenten!AR77)</f>
        <v/>
      </c>
      <c r="AS77" t="str">
        <f>IF(ISBLANK(DatenKomponenten!AS77),"",DatenKomponenten!AS77)</f>
        <v>unbekannt</v>
      </c>
      <c r="AT77" t="str">
        <f>IF(ISBLANK(DatenKomponenten!AT77),"",DatenKomponenten!AT77)</f>
        <v/>
      </c>
      <c r="AU77" t="str">
        <f>IF(ISBLANK(DatenKomponenten!AU77),"",DatenKomponenten!AU77)</f>
        <v/>
      </c>
      <c r="AV77" t="str">
        <f>IF(ISBLANK(DatenKomponenten!AV77),"",DatenKomponenten!AV77)</f>
        <v/>
      </c>
      <c r="AW77" t="str">
        <f>IF(ISBLANK(DatenKomponenten!AW77),"",DatenKomponenten!AW77)</f>
        <v/>
      </c>
      <c r="AX77" t="str">
        <f>IF(ISBLANK(DatenKomponenten!AX77),"",DatenKomponenten!AX77)</f>
        <v/>
      </c>
      <c r="AY77" t="str">
        <f>IF(ISBLANK(DatenKomponenten!AY77),"",DatenKomponenten!AY77)</f>
        <v/>
      </c>
      <c r="AZ77" t="str">
        <f>IF(ISBLANK(DatenKomponenten!AZ77),"",DatenKomponenten!AZ77)</f>
        <v>unbekannt</v>
      </c>
    </row>
    <row r="78" spans="1:52" x14ac:dyDescent="0.2">
      <c r="A78">
        <f>IF(ISBLANK(DatenKomponenten!A78),"",DatenKomponenten!A78)</f>
        <v>42995</v>
      </c>
      <c r="B78" t="str">
        <f>IF(ISBLANK(DatenKomponenten!B78),"",DatenKomponenten!B78)</f>
        <v>Mittagessen</v>
      </c>
      <c r="C78" t="str">
        <f>IF(ISBLANK(DatenKomponenten!C78),"",DatenKomponenten!C78)</f>
        <v>Wildgulasch</v>
      </c>
      <c r="D78" t="str">
        <f>IF(ISBLANK(DatenKomponenten!D78),"",DatenKomponenten!D78)</f>
        <v/>
      </c>
      <c r="E78" t="str">
        <f>IF(ISBLANK(DatenKomponenten!E78),"",DatenKomponenten!E78)</f>
        <v>HLR0201</v>
      </c>
      <c r="F78" t="str">
        <f>IF(ISBLANK(DatenKomponenten!F78),"",DatenKomponenten!F78)</f>
        <v>1,000 Port.</v>
      </c>
      <c r="G78">
        <f>IF(ISBLANK(DatenKomponenten!G78),"",DatenKomponenten!G78)</f>
        <v>0.94</v>
      </c>
      <c r="H78">
        <f>IF(ISBLANK(DatenKomponenten!H78),"",DatenKomponenten!H78)</f>
        <v>70</v>
      </c>
      <c r="I78">
        <f>IF(ISBLANK(DatenKomponenten!I78),"",DatenKomponenten!I78)</f>
        <v>0</v>
      </c>
      <c r="J78" t="str">
        <f>IF(ISBLANK(DatenKomponenten!J78),"",DatenKomponenten!J78)</f>
        <v/>
      </c>
      <c r="K78" t="str">
        <f>IF(ISBLANK(DatenKomponenten!K78),"",DatenKomponenten!K78)</f>
        <v>l</v>
      </c>
      <c r="L78" t="str">
        <f>IF(ISBLANK(DatenKomponenten!L78),"",DatenKomponenten!L78)</f>
        <v/>
      </c>
      <c r="M78">
        <f>IF(ISBLANK(DatenKomponenten!M78),"",DatenKomponenten!M78)</f>
        <v>3</v>
      </c>
      <c r="N78" t="str">
        <f>IF(ISBLANK(DatenKomponenten!N78),"",DatenKomponenten!N78)</f>
        <v>167,4 kcal</v>
      </c>
      <c r="O78" t="str">
        <f>IF(ISBLANK(DatenKomponenten!O78),"",DatenKomponenten!O78)</f>
        <v>698,7 kJ</v>
      </c>
      <c r="P78" t="str">
        <f>IF(ISBLANK(DatenKomponenten!P78),"",DatenKomponenten!P78)</f>
        <v>0,4 BE</v>
      </c>
      <c r="Q78" t="str">
        <f>IF(ISBLANK(DatenKomponenten!Q78),"",DatenKomponenten!Q78)</f>
        <v>18,3 g</v>
      </c>
      <c r="R78" t="str">
        <f>IF(ISBLANK(DatenKomponenten!R78),"",DatenKomponenten!R78)</f>
        <v>7,1 g</v>
      </c>
      <c r="S78" t="str">
        <f>IF(ISBLANK(DatenKomponenten!S78),"",DatenKomponenten!S78)</f>
        <v>4,6 g</v>
      </c>
      <c r="T78" t="str">
        <f>IF(ISBLANK(DatenKomponenten!T78),"",DatenKomponenten!T78)</f>
        <v>106,1 mg</v>
      </c>
      <c r="U78" t="str">
        <f>IF(ISBLANK(DatenKomponenten!U78),"",DatenKomponenten!U78)</f>
        <v>54,2 mg</v>
      </c>
      <c r="V78" t="str">
        <f>IF(ISBLANK(DatenKomponenten!V78),"",DatenKomponenten!V78)</f>
        <v>2,3 g</v>
      </c>
      <c r="W78" t="str">
        <f>IF(ISBLANK(DatenKomponenten!W78),"",DatenKomponenten!W78)</f>
        <v>1,9 g</v>
      </c>
      <c r="X78" t="str">
        <f>IF(ISBLANK(DatenKomponenten!X78),"",DatenKomponenten!X78)</f>
        <v>2,3 g</v>
      </c>
      <c r="Y78" t="str">
        <f>IF(ISBLANK(DatenKomponenten!Y78),"",DatenKomponenten!Y78)</f>
        <v>402,6 mg</v>
      </c>
      <c r="Z78" t="str">
        <f>IF(ISBLANK(DatenKomponenten!Z78),"",DatenKomponenten!Z78)</f>
        <v>434,1 mg</v>
      </c>
      <c r="AA78" t="str">
        <f>IF(ISBLANK(DatenKomponenten!AA78),"",DatenKomponenten!AA78)</f>
        <v>884,3 mg</v>
      </c>
      <c r="AB78" t="str">
        <f>IF(ISBLANK(DatenKomponenten!AB78),"",DatenKomponenten!AB78)</f>
        <v>2,9 mg</v>
      </c>
      <c r="AC78" t="str">
        <f>IF(ISBLANK(DatenKomponenten!AC78),"",DatenKomponenten!AC78)</f>
        <v>272,7 µg</v>
      </c>
      <c r="AD78" t="str">
        <f>IF(ISBLANK(DatenKomponenten!AD78),"",DatenKomponenten!AD78)</f>
        <v>2,6 mg</v>
      </c>
      <c r="AE78" t="str">
        <f>IF(ISBLANK(DatenKomponenten!AE78),"",DatenKomponenten!AE78)</f>
        <v>25,9 mg</v>
      </c>
      <c r="AF78" t="str">
        <f>IF(ISBLANK(DatenKomponenten!AF78),"",DatenKomponenten!AF78)</f>
        <v>27,1 mg</v>
      </c>
      <c r="AG78" t="str">
        <f>IF(ISBLANK(DatenKomponenten!AG78),"",DatenKomponenten!AG78)</f>
        <v>2,5 mg</v>
      </c>
      <c r="AH78" t="str">
        <f>IF(ISBLANK(DatenKomponenten!AH78),"",DatenKomponenten!AH78)</f>
        <v>25,5 µg</v>
      </c>
      <c r="AI78" t="str">
        <f>IF(ISBLANK(DatenKomponenten!AI78),"",DatenKomponenten!AI78)</f>
        <v>unbekannt</v>
      </c>
      <c r="AJ78" t="str">
        <f>IF(ISBLANK(DatenKomponenten!AJ78),"",DatenKomponenten!AJ78)</f>
        <v>unbekannt</v>
      </c>
      <c r="AK78" t="str">
        <f>IF(ISBLANK(DatenKomponenten!AK78),"",DatenKomponenten!AK78)</f>
        <v>unbekannt</v>
      </c>
      <c r="AL78" t="str">
        <f>IF(ISBLANK(DatenKomponenten!AL78),"",DatenKomponenten!AL78)</f>
        <v>unbekannt</v>
      </c>
      <c r="AM78" t="str">
        <f>IF(ISBLANK(DatenKomponenten!AM78),"",DatenKomponenten!AM78)</f>
        <v>unbekannt</v>
      </c>
      <c r="AN78" t="str">
        <f>IF(ISBLANK(DatenKomponenten!AN78),"",DatenKomponenten!AN78)</f>
        <v>unbekannt</v>
      </c>
      <c r="AO78" t="str">
        <f>IF(ISBLANK(DatenKomponenten!AO78),"",DatenKomponenten!AO78)</f>
        <v>unbekannt</v>
      </c>
      <c r="AP78" t="str">
        <f>IF(ISBLANK(DatenKomponenten!AP78),"",DatenKomponenten!AP78)</f>
        <v>unbekannt</v>
      </c>
      <c r="AQ78" t="str">
        <f>IF(ISBLANK(DatenKomponenten!AQ78),"",DatenKomponenten!AQ78)</f>
        <v>unbekannt</v>
      </c>
      <c r="AR78" t="str">
        <f>IF(ISBLANK(DatenKomponenten!AR78),"",DatenKomponenten!AR78)</f>
        <v>unbekannt</v>
      </c>
      <c r="AS78" t="str">
        <f>IF(ISBLANK(DatenKomponenten!AS78),"",DatenKomponenten!AS78)</f>
        <v>unbekannt</v>
      </c>
      <c r="AT78" t="str">
        <f>IF(ISBLANK(DatenKomponenten!AT78),"",DatenKomponenten!AT78)</f>
        <v>unbekannt</v>
      </c>
      <c r="AU78" t="str">
        <f>IF(ISBLANK(DatenKomponenten!AU78),"",DatenKomponenten!AU78)</f>
        <v>unbekannt</v>
      </c>
      <c r="AV78" t="str">
        <f>IF(ISBLANK(DatenKomponenten!AV78),"",DatenKomponenten!AV78)</f>
        <v>unbekannt</v>
      </c>
      <c r="AW78" t="str">
        <f>IF(ISBLANK(DatenKomponenten!AW78),"",DatenKomponenten!AW78)</f>
        <v>unbekannt</v>
      </c>
      <c r="AX78" t="str">
        <f>IF(ISBLANK(DatenKomponenten!AX78),"",DatenKomponenten!AX78)</f>
        <v>unbekannt</v>
      </c>
      <c r="AY78" t="str">
        <f>IF(ISBLANK(DatenKomponenten!AY78),"",DatenKomponenten!AY78)</f>
        <v>unbekannt</v>
      </c>
      <c r="AZ78" t="str">
        <f>IF(ISBLANK(DatenKomponenten!AZ78),"",DatenKomponenten!AZ78)</f>
        <v>unbekannt</v>
      </c>
    </row>
    <row r="79" spans="1:52" x14ac:dyDescent="0.2">
      <c r="A79">
        <f>IF(ISBLANK(DatenKomponenten!A79),"",DatenKomponenten!A79)</f>
        <v>42995</v>
      </c>
      <c r="B79" t="str">
        <f>IF(ISBLANK(DatenKomponenten!B79),"",DatenKomponenten!B79)</f>
        <v>Mittagessen</v>
      </c>
      <c r="C79" t="str">
        <f>IF(ISBLANK(DatenKomponenten!C79),"",DatenKomponenten!C79)</f>
        <v>Spätzle frisch</v>
      </c>
      <c r="D79" t="str">
        <f>IF(ISBLANK(DatenKomponenten!D79),"",DatenKomponenten!D79)</f>
        <v>mit Spätzle</v>
      </c>
      <c r="E79" t="str">
        <f>IF(ISBLANK(DatenKomponenten!E79),"",DatenKomponenten!E79)</f>
        <v>HLR0006</v>
      </c>
      <c r="F79" t="str">
        <f>IF(ISBLANK(DatenKomponenten!F79),"",DatenKomponenten!F79)</f>
        <v>1,000 Port.</v>
      </c>
      <c r="G79">
        <f>IF(ISBLANK(DatenKomponenten!G79),"",DatenKomponenten!G79)</f>
        <v>0.12</v>
      </c>
      <c r="H79">
        <f>IF(ISBLANK(DatenKomponenten!H79),"",DatenKomponenten!H79)</f>
        <v>70</v>
      </c>
      <c r="I79">
        <f>IF(ISBLANK(DatenKomponenten!I79),"",DatenKomponenten!I79)</f>
        <v>0</v>
      </c>
      <c r="J79" t="str">
        <f>IF(ISBLANK(DatenKomponenten!J79),"",DatenKomponenten!J79)</f>
        <v/>
      </c>
      <c r="K79" t="str">
        <f>IF(ISBLANK(DatenKomponenten!K79),"",DatenKomponenten!K79)</f>
        <v>a, c, a1</v>
      </c>
      <c r="L79" t="str">
        <f>IF(ISBLANK(DatenKomponenten!L79),"",DatenKomponenten!L79)</f>
        <v/>
      </c>
      <c r="M79">
        <f>IF(ISBLANK(DatenKomponenten!M79),"",DatenKomponenten!M79)</f>
        <v>3</v>
      </c>
      <c r="N79" t="str">
        <f>IF(ISBLANK(DatenKomponenten!N79),"",DatenKomponenten!N79)</f>
        <v>135,7 kcal</v>
      </c>
      <c r="O79" t="str">
        <f>IF(ISBLANK(DatenKomponenten!O79),"",DatenKomponenten!O79)</f>
        <v>567,2 kJ</v>
      </c>
      <c r="P79" t="str">
        <f>IF(ISBLANK(DatenKomponenten!P79),"",DatenKomponenten!P79)</f>
        <v>1,7 BE</v>
      </c>
      <c r="Q79" t="str">
        <f>IF(ISBLANK(DatenKomponenten!Q79),"",DatenKomponenten!Q79)</f>
        <v>5,9 g</v>
      </c>
      <c r="R79" t="str">
        <f>IF(ISBLANK(DatenKomponenten!R79),"",DatenKomponenten!R79)</f>
        <v>3,2 g</v>
      </c>
      <c r="S79" t="str">
        <f>IF(ISBLANK(DatenKomponenten!S79),"",DatenKomponenten!S79)</f>
        <v>20,6 g</v>
      </c>
      <c r="T79" t="str">
        <f>IF(ISBLANK(DatenKomponenten!T79),"",DatenKomponenten!T79)</f>
        <v>13,6 mg</v>
      </c>
      <c r="U79" t="str">
        <f>IF(ISBLANK(DatenKomponenten!U79),"",DatenKomponenten!U79)</f>
        <v>99 mg</v>
      </c>
      <c r="V79" t="str">
        <f>IF(ISBLANK(DatenKomponenten!V79),"",DatenKomponenten!V79)</f>
        <v>538,6 mg</v>
      </c>
      <c r="W79" t="str">
        <f>IF(ISBLANK(DatenKomponenten!W79),"",DatenKomponenten!W79)</f>
        <v>895,4 mg</v>
      </c>
      <c r="X79" t="str">
        <f>IF(ISBLANK(DatenKomponenten!X79),"",DatenKomponenten!X79)</f>
        <v>989 mg</v>
      </c>
      <c r="Y79" t="str">
        <f>IF(ISBLANK(DatenKomponenten!Y79),"",DatenKomponenten!Y79)</f>
        <v>79,2 mg</v>
      </c>
      <c r="Z79" t="str">
        <f>IF(ISBLANK(DatenKomponenten!Z79),"",DatenKomponenten!Z79)</f>
        <v>512,1 mg</v>
      </c>
      <c r="AA79" t="str">
        <f>IF(ISBLANK(DatenKomponenten!AA79),"",DatenKomponenten!AA79)</f>
        <v>1,4 g</v>
      </c>
      <c r="AB79" t="str">
        <f>IF(ISBLANK(DatenKomponenten!AB79),"",DatenKomponenten!AB79)</f>
        <v>567,3 µg</v>
      </c>
      <c r="AC79" t="str">
        <f>IF(ISBLANK(DatenKomponenten!AC79),"",DatenKomponenten!AC79)</f>
        <v>55,3 µg</v>
      </c>
      <c r="AD79" t="str">
        <f>IF(ISBLANK(DatenKomponenten!AD79),"",DatenKomponenten!AD79)</f>
        <v/>
      </c>
      <c r="AE79" t="str">
        <f>IF(ISBLANK(DatenKomponenten!AE79),"",DatenKomponenten!AE79)</f>
        <v>112,4 mg</v>
      </c>
      <c r="AF79" t="str">
        <f>IF(ISBLANK(DatenKomponenten!AF79),"",DatenKomponenten!AF79)</f>
        <v>12,1 mg</v>
      </c>
      <c r="AG79" t="str">
        <f>IF(ISBLANK(DatenKomponenten!AG79),"",DatenKomponenten!AG79)</f>
        <v>900,4 µg</v>
      </c>
      <c r="AH79" t="str">
        <f>IF(ISBLANK(DatenKomponenten!AH79),"",DatenKomponenten!AH79)</f>
        <v>32,8 µg</v>
      </c>
      <c r="AI79" t="str">
        <f>IF(ISBLANK(DatenKomponenten!AI79),"",DatenKomponenten!AI79)</f>
        <v>unbekannt</v>
      </c>
      <c r="AJ79" t="str">
        <f>IF(ISBLANK(DatenKomponenten!AJ79),"",DatenKomponenten!AJ79)</f>
        <v>unbekannt</v>
      </c>
      <c r="AK79" t="str">
        <f>IF(ISBLANK(DatenKomponenten!AK79),"",DatenKomponenten!AK79)</f>
        <v>unbekannt</v>
      </c>
      <c r="AL79" t="str">
        <f>IF(ISBLANK(DatenKomponenten!AL79),"",DatenKomponenten!AL79)</f>
        <v>unbekannt</v>
      </c>
      <c r="AM79" t="str">
        <f>IF(ISBLANK(DatenKomponenten!AM79),"",DatenKomponenten!AM79)</f>
        <v>unbekannt</v>
      </c>
      <c r="AN79" t="str">
        <f>IF(ISBLANK(DatenKomponenten!AN79),"",DatenKomponenten!AN79)</f>
        <v>unbekannt</v>
      </c>
      <c r="AO79" t="str">
        <f>IF(ISBLANK(DatenKomponenten!AO79),"",DatenKomponenten!AO79)</f>
        <v>unbekannt</v>
      </c>
      <c r="AP79" t="str">
        <f>IF(ISBLANK(DatenKomponenten!AP79),"",DatenKomponenten!AP79)</f>
        <v>unbekannt</v>
      </c>
      <c r="AQ79" t="str">
        <f>IF(ISBLANK(DatenKomponenten!AQ79),"",DatenKomponenten!AQ79)</f>
        <v>unbekannt</v>
      </c>
      <c r="AR79" t="str">
        <f>IF(ISBLANK(DatenKomponenten!AR79),"",DatenKomponenten!AR79)</f>
        <v>unbekannt</v>
      </c>
      <c r="AS79" t="str">
        <f>IF(ISBLANK(DatenKomponenten!AS79),"",DatenKomponenten!AS79)</f>
        <v>unbekannt</v>
      </c>
      <c r="AT79" t="str">
        <f>IF(ISBLANK(DatenKomponenten!AT79),"",DatenKomponenten!AT79)</f>
        <v>unbekannt</v>
      </c>
      <c r="AU79" t="str">
        <f>IF(ISBLANK(DatenKomponenten!AU79),"",DatenKomponenten!AU79)</f>
        <v>unbekannt</v>
      </c>
      <c r="AV79" t="str">
        <f>IF(ISBLANK(DatenKomponenten!AV79),"",DatenKomponenten!AV79)</f>
        <v>unbekannt</v>
      </c>
      <c r="AW79" t="str">
        <f>IF(ISBLANK(DatenKomponenten!AW79),"",DatenKomponenten!AW79)</f>
        <v>unbekannt</v>
      </c>
      <c r="AX79" t="str">
        <f>IF(ISBLANK(DatenKomponenten!AX79),"",DatenKomponenten!AX79)</f>
        <v>unbekannt</v>
      </c>
      <c r="AY79" t="str">
        <f>IF(ISBLANK(DatenKomponenten!AY79),"",DatenKomponenten!AY79)</f>
        <v>unbekannt</v>
      </c>
      <c r="AZ79" t="str">
        <f>IF(ISBLANK(DatenKomponenten!AZ79),"",DatenKomponenten!AZ79)</f>
        <v>unbekannt</v>
      </c>
    </row>
    <row r="80" spans="1:52" x14ac:dyDescent="0.2">
      <c r="A80">
        <f>IF(ISBLANK(DatenKomponenten!A80),"",DatenKomponenten!A80)</f>
        <v>42995</v>
      </c>
      <c r="B80" t="str">
        <f>IF(ISBLANK(DatenKomponenten!B80),"",DatenKomponenten!B80)</f>
        <v>Mittagessen</v>
      </c>
      <c r="C80" t="str">
        <f>IF(ISBLANK(DatenKomponenten!C80),"",DatenKomponenten!C80)</f>
        <v>Rotkohl</v>
      </c>
      <c r="D80" t="str">
        <f>IF(ISBLANK(DatenKomponenten!D80),"",DatenKomponenten!D80)</f>
        <v>und Rotkohl</v>
      </c>
      <c r="E80" t="str">
        <f>IF(ISBLANK(DatenKomponenten!E80),"",DatenKomponenten!E80)</f>
        <v>HLR0123</v>
      </c>
      <c r="F80" t="str">
        <f>IF(ISBLANK(DatenKomponenten!F80),"",DatenKomponenten!F80)</f>
        <v>1,000 Port.</v>
      </c>
      <c r="G80">
        <f>IF(ISBLANK(DatenKomponenten!G80),"",DatenKomponenten!G80)</f>
        <v>0.11</v>
      </c>
      <c r="H80">
        <f>IF(ISBLANK(DatenKomponenten!H80),"",DatenKomponenten!H80)</f>
        <v>70</v>
      </c>
      <c r="I80">
        <f>IF(ISBLANK(DatenKomponenten!I80),"",DatenKomponenten!I80)</f>
        <v>0</v>
      </c>
      <c r="J80" t="str">
        <f>IF(ISBLANK(DatenKomponenten!J80),"",DatenKomponenten!J80)</f>
        <v/>
      </c>
      <c r="K80" t="str">
        <f>IF(ISBLANK(DatenKomponenten!K80),"",DatenKomponenten!K80)</f>
        <v>a, g, a1</v>
      </c>
      <c r="L80" t="str">
        <f>IF(ISBLANK(DatenKomponenten!L80),"",DatenKomponenten!L80)</f>
        <v/>
      </c>
      <c r="M80">
        <f>IF(ISBLANK(DatenKomponenten!M80),"",DatenKomponenten!M80)</f>
        <v>3</v>
      </c>
      <c r="N80" t="str">
        <f>IF(ISBLANK(DatenKomponenten!N80),"",DatenKomponenten!N80)</f>
        <v>41,2 kcal</v>
      </c>
      <c r="O80" t="str">
        <f>IF(ISBLANK(DatenKomponenten!O80),"",DatenKomponenten!O80)</f>
        <v>172,1 kJ</v>
      </c>
      <c r="P80" t="str">
        <f>IF(ISBLANK(DatenKomponenten!P80),"",DatenKomponenten!P80)</f>
        <v>0,3 BE</v>
      </c>
      <c r="Q80" t="str">
        <f>IF(ISBLANK(DatenKomponenten!Q80),"",DatenKomponenten!Q80)</f>
        <v>638,4 mg</v>
      </c>
      <c r="R80" t="str">
        <f>IF(ISBLANK(DatenKomponenten!R80),"",DatenKomponenten!R80)</f>
        <v>2,7 g</v>
      </c>
      <c r="S80" t="str">
        <f>IF(ISBLANK(DatenKomponenten!S80),"",DatenKomponenten!S80)</f>
        <v>2,8 g</v>
      </c>
      <c r="T80" t="str">
        <f>IF(ISBLANK(DatenKomponenten!T80),"",DatenKomponenten!T80)</f>
        <v>20,4 mg</v>
      </c>
      <c r="U80" t="str">
        <f>IF(ISBLANK(DatenKomponenten!U80),"",DatenKomponenten!U80)</f>
        <v>6,6 mg</v>
      </c>
      <c r="V80" t="str">
        <f>IF(ISBLANK(DatenKomponenten!V80),"",DatenKomponenten!V80)</f>
        <v>129,5 mg</v>
      </c>
      <c r="W80" t="str">
        <f>IF(ISBLANK(DatenKomponenten!W80),"",DatenKomponenten!W80)</f>
        <v>1,7 g</v>
      </c>
      <c r="X80" t="str">
        <f>IF(ISBLANK(DatenKomponenten!X80),"",DatenKomponenten!X80)</f>
        <v>684,6 mg</v>
      </c>
      <c r="Y80" t="str">
        <f>IF(ISBLANK(DatenKomponenten!Y80),"",DatenKomponenten!Y80)</f>
        <v>137,5 mg</v>
      </c>
      <c r="Z80" t="str">
        <f>IF(ISBLANK(DatenKomponenten!Z80),"",DatenKomponenten!Z80)</f>
        <v>446,5 mg</v>
      </c>
      <c r="AA80" t="str">
        <f>IF(ISBLANK(DatenKomponenten!AA80),"",DatenKomponenten!AA80)</f>
        <v>326,3 mg</v>
      </c>
      <c r="AB80" t="str">
        <f>IF(ISBLANK(DatenKomponenten!AB80),"",DatenKomponenten!AB80)</f>
        <v>1,1 mg</v>
      </c>
      <c r="AC80" t="str">
        <f>IF(ISBLANK(DatenKomponenten!AC80),"",DatenKomponenten!AC80)</f>
        <v>17,5 µg</v>
      </c>
      <c r="AD80" t="str">
        <f>IF(ISBLANK(DatenKomponenten!AD80),"",DatenKomponenten!AD80)</f>
        <v>17,5 mg</v>
      </c>
      <c r="AE80" t="str">
        <f>IF(ISBLANK(DatenKomponenten!AE80),"",DatenKomponenten!AE80)</f>
        <v>28,7 mg</v>
      </c>
      <c r="AF80" t="str">
        <f>IF(ISBLANK(DatenKomponenten!AF80),"",DatenKomponenten!AF80)</f>
        <v>11,5 mg</v>
      </c>
      <c r="AG80" t="str">
        <f>IF(ISBLANK(DatenKomponenten!AG80),"",DatenKomponenten!AG80)</f>
        <v>306 µg</v>
      </c>
      <c r="AH80" t="str">
        <f>IF(ISBLANK(DatenKomponenten!AH80),"",DatenKomponenten!AH80)</f>
        <v>19,1 µg</v>
      </c>
      <c r="AI80" t="str">
        <f>IF(ISBLANK(DatenKomponenten!AI80),"",DatenKomponenten!AI80)</f>
        <v>unbekannt</v>
      </c>
      <c r="AJ80" t="str">
        <f>IF(ISBLANK(DatenKomponenten!AJ80),"",DatenKomponenten!AJ80)</f>
        <v>unbekannt</v>
      </c>
      <c r="AK80" t="str">
        <f>IF(ISBLANK(DatenKomponenten!AK80),"",DatenKomponenten!AK80)</f>
        <v>unbekannt</v>
      </c>
      <c r="AL80" t="str">
        <f>IF(ISBLANK(DatenKomponenten!AL80),"",DatenKomponenten!AL80)</f>
        <v>unbekannt</v>
      </c>
      <c r="AM80" t="str">
        <f>IF(ISBLANK(DatenKomponenten!AM80),"",DatenKomponenten!AM80)</f>
        <v>unbekannt</v>
      </c>
      <c r="AN80" t="str">
        <f>IF(ISBLANK(DatenKomponenten!AN80),"",DatenKomponenten!AN80)</f>
        <v>unbekannt</v>
      </c>
      <c r="AO80" t="str">
        <f>IF(ISBLANK(DatenKomponenten!AO80),"",DatenKomponenten!AO80)</f>
        <v>unbekannt</v>
      </c>
      <c r="AP80" t="str">
        <f>IF(ISBLANK(DatenKomponenten!AP80),"",DatenKomponenten!AP80)</f>
        <v>unbekannt</v>
      </c>
      <c r="AQ80" t="str">
        <f>IF(ISBLANK(DatenKomponenten!AQ80),"",DatenKomponenten!AQ80)</f>
        <v>unbekannt</v>
      </c>
      <c r="AR80" t="str">
        <f>IF(ISBLANK(DatenKomponenten!AR80),"",DatenKomponenten!AR80)</f>
        <v>unbekannt</v>
      </c>
      <c r="AS80" t="str">
        <f>IF(ISBLANK(DatenKomponenten!AS80),"",DatenKomponenten!AS80)</f>
        <v>unbekannt</v>
      </c>
      <c r="AT80" t="str">
        <f>IF(ISBLANK(DatenKomponenten!AT80),"",DatenKomponenten!AT80)</f>
        <v>unbekannt</v>
      </c>
      <c r="AU80" t="str">
        <f>IF(ISBLANK(DatenKomponenten!AU80),"",DatenKomponenten!AU80)</f>
        <v>unbekannt</v>
      </c>
      <c r="AV80" t="str">
        <f>IF(ISBLANK(DatenKomponenten!AV80),"",DatenKomponenten!AV80)</f>
        <v>unbekannt</v>
      </c>
      <c r="AW80" t="str">
        <f>IF(ISBLANK(DatenKomponenten!AW80),"",DatenKomponenten!AW80)</f>
        <v>unbekannt</v>
      </c>
      <c r="AX80" t="str">
        <f>IF(ISBLANK(DatenKomponenten!AX80),"",DatenKomponenten!AX80)</f>
        <v>unbekannt</v>
      </c>
      <c r="AY80" t="str">
        <f>IF(ISBLANK(DatenKomponenten!AY80),"",DatenKomponenten!AY80)</f>
        <v>unbekannt</v>
      </c>
      <c r="AZ80" t="str">
        <f>IF(ISBLANK(DatenKomponenten!AZ80),"",DatenKomponenten!AZ80)</f>
        <v>unbekannt</v>
      </c>
    </row>
    <row r="81" spans="1:52" x14ac:dyDescent="0.2">
      <c r="A81">
        <f>IF(ISBLANK(DatenKomponenten!A81),"",DatenKomponenten!A81)</f>
        <v>42995</v>
      </c>
      <c r="B81" t="str">
        <f>IF(ISBLANK(DatenKomponenten!B81),"",DatenKomponenten!B81)</f>
        <v>Nachmittagskaffee</v>
      </c>
      <c r="C81" t="str">
        <f>IF(ISBLANK(DatenKomponenten!C81),"",DatenKomponenten!C81)</f>
        <v>Kaffee und Kuchen Sonntag KW2</v>
      </c>
      <c r="D81" t="str">
        <f>IF(ISBLANK(DatenKomponenten!D81),"",DatenKomponenten!D81)</f>
        <v/>
      </c>
      <c r="E81" t="str">
        <f>IF(ISBLANK(DatenKomponenten!E81),"",DatenKomponenten!E81)</f>
        <v>HLR0362</v>
      </c>
      <c r="F81" t="str">
        <f>IF(ISBLANK(DatenKomponenten!F81),"",DatenKomponenten!F81)</f>
        <v>1,000 Port.</v>
      </c>
      <c r="G81">
        <f>IF(ISBLANK(DatenKomponenten!G81),"",DatenKomponenten!G81)</f>
        <v>0.48</v>
      </c>
      <c r="H81">
        <f>IF(ISBLANK(DatenKomponenten!H81),"",DatenKomponenten!H81)</f>
        <v>50</v>
      </c>
      <c r="I81">
        <f>IF(ISBLANK(DatenKomponenten!I81),"",DatenKomponenten!I81)</f>
        <v>0</v>
      </c>
      <c r="J81" t="str">
        <f>IF(ISBLANK(DatenKomponenten!J81),"",DatenKomponenten!J81)</f>
        <v/>
      </c>
      <c r="K81" t="str">
        <f>IF(ISBLANK(DatenKomponenten!K81),"",DatenKomponenten!K81)</f>
        <v>a, c, f, g, h, h1</v>
      </c>
      <c r="L81" t="str">
        <f>IF(ISBLANK(DatenKomponenten!L81),"",DatenKomponenten!L81)</f>
        <v/>
      </c>
      <c r="M81">
        <f>IF(ISBLANK(DatenKomponenten!M81),"",DatenKomponenten!M81)</f>
        <v>0</v>
      </c>
      <c r="N81" t="str">
        <f>IF(ISBLANK(DatenKomponenten!N81),"",DatenKomponenten!N81)</f>
        <v>176,1 kcal</v>
      </c>
      <c r="O81" t="str">
        <f>IF(ISBLANK(DatenKomponenten!O81),"",DatenKomponenten!O81)</f>
        <v>735,4 kJ</v>
      </c>
      <c r="P81" t="str">
        <f>IF(ISBLANK(DatenKomponenten!P81),"",DatenKomponenten!P81)</f>
        <v>0,4 BE</v>
      </c>
      <c r="Q81" t="str">
        <f>IF(ISBLANK(DatenKomponenten!Q81),"",DatenKomponenten!Q81)</f>
        <v>2,9 g</v>
      </c>
      <c r="R81" t="str">
        <f>IF(ISBLANK(DatenKomponenten!R81),"",DatenKomponenten!R81)</f>
        <v>10,1 g</v>
      </c>
      <c r="S81" t="str">
        <f>IF(ISBLANK(DatenKomponenten!S81),"",DatenKomponenten!S81)</f>
        <v>18,2 g</v>
      </c>
      <c r="T81" t="str">
        <f>IF(ISBLANK(DatenKomponenten!T81),"",DatenKomponenten!T81)</f>
        <v>4 mg</v>
      </c>
      <c r="U81" t="str">
        <f>IF(ISBLANK(DatenKomponenten!U81),"",DatenKomponenten!U81)</f>
        <v>2,1 mg</v>
      </c>
      <c r="V81" t="str">
        <f>IF(ISBLANK(DatenKomponenten!V81),"",DatenKomponenten!V81)</f>
        <v>239,7 mg</v>
      </c>
      <c r="W81" t="str">
        <f>IF(ISBLANK(DatenKomponenten!W81),"",DatenKomponenten!W81)</f>
        <v>7,5 g</v>
      </c>
      <c r="X81" t="str">
        <f>IF(ISBLANK(DatenKomponenten!X81),"",DatenKomponenten!X81)</f>
        <v>285,9 mg</v>
      </c>
      <c r="Y81" t="str">
        <f>IF(ISBLANK(DatenKomponenten!Y81),"",DatenKomponenten!Y81)</f>
        <v>76,1 mg</v>
      </c>
      <c r="Z81" t="str">
        <f>IF(ISBLANK(DatenKomponenten!Z81),"",DatenKomponenten!Z81)</f>
        <v>3,5 mg</v>
      </c>
      <c r="AA81" t="str">
        <f>IF(ISBLANK(DatenKomponenten!AA81),"",DatenKomponenten!AA81)</f>
        <v>2,7 g</v>
      </c>
      <c r="AB81" t="str">
        <f>IF(ISBLANK(DatenKomponenten!AB81),"",DatenKomponenten!AB81)</f>
        <v>126,7 µg</v>
      </c>
      <c r="AC81" t="str">
        <f>IF(ISBLANK(DatenKomponenten!AC81),"",DatenKomponenten!AC81)</f>
        <v>5 µg</v>
      </c>
      <c r="AD81" t="str">
        <f>IF(ISBLANK(DatenKomponenten!AD81),"",DatenKomponenten!AD81)</f>
        <v>75 µg</v>
      </c>
      <c r="AE81" t="str">
        <f>IF(ISBLANK(DatenKomponenten!AE81),"",DatenKomponenten!AE81)</f>
        <v>13,5 mg</v>
      </c>
      <c r="AF81" t="str">
        <f>IF(ISBLANK(DatenKomponenten!AF81),"",DatenKomponenten!AF81)</f>
        <v>8,9 mg</v>
      </c>
      <c r="AG81" t="str">
        <f>IF(ISBLANK(DatenKomponenten!AG81),"",DatenKomponenten!AG81)</f>
        <v>691,9 µg</v>
      </c>
      <c r="AH81" t="str">
        <f>IF(ISBLANK(DatenKomponenten!AH81),"",DatenKomponenten!AH81)</f>
        <v>0,3 µg</v>
      </c>
      <c r="AI81" t="str">
        <f>IF(ISBLANK(DatenKomponenten!AI81),"",DatenKomponenten!AI81)</f>
        <v/>
      </c>
      <c r="AJ81" t="str">
        <f>IF(ISBLANK(DatenKomponenten!AJ81),"",DatenKomponenten!AJ81)</f>
        <v/>
      </c>
      <c r="AK81" t="str">
        <f>IF(ISBLANK(DatenKomponenten!AK81),"",DatenKomponenten!AK81)</f>
        <v/>
      </c>
      <c r="AL81" t="str">
        <f>IF(ISBLANK(DatenKomponenten!AL81),"",DatenKomponenten!AL81)</f>
        <v/>
      </c>
      <c r="AM81" t="str">
        <f>IF(ISBLANK(DatenKomponenten!AM81),"",DatenKomponenten!AM81)</f>
        <v/>
      </c>
      <c r="AN81" t="str">
        <f>IF(ISBLANK(DatenKomponenten!AN81),"",DatenKomponenten!AN81)</f>
        <v/>
      </c>
      <c r="AO81" t="str">
        <f>IF(ISBLANK(DatenKomponenten!AO81),"",DatenKomponenten!AO81)</f>
        <v/>
      </c>
      <c r="AP81" t="str">
        <f>IF(ISBLANK(DatenKomponenten!AP81),"",DatenKomponenten!AP81)</f>
        <v/>
      </c>
      <c r="AQ81" t="str">
        <f>IF(ISBLANK(DatenKomponenten!AQ81),"",DatenKomponenten!AQ81)</f>
        <v/>
      </c>
      <c r="AR81" t="str">
        <f>IF(ISBLANK(DatenKomponenten!AR81),"",DatenKomponenten!AR81)</f>
        <v/>
      </c>
      <c r="AS81" t="str">
        <f>IF(ISBLANK(DatenKomponenten!AS81),"",DatenKomponenten!AS81)</f>
        <v>unbekannt</v>
      </c>
      <c r="AT81" t="str">
        <f>IF(ISBLANK(DatenKomponenten!AT81),"",DatenKomponenten!AT81)</f>
        <v/>
      </c>
      <c r="AU81" t="str">
        <f>IF(ISBLANK(DatenKomponenten!AU81),"",DatenKomponenten!AU81)</f>
        <v/>
      </c>
      <c r="AV81" t="str">
        <f>IF(ISBLANK(DatenKomponenten!AV81),"",DatenKomponenten!AV81)</f>
        <v/>
      </c>
      <c r="AW81" t="str">
        <f>IF(ISBLANK(DatenKomponenten!AW81),"",DatenKomponenten!AW81)</f>
        <v/>
      </c>
      <c r="AX81" t="str">
        <f>IF(ISBLANK(DatenKomponenten!AX81),"",DatenKomponenten!AX81)</f>
        <v/>
      </c>
      <c r="AY81" t="str">
        <f>IF(ISBLANK(DatenKomponenten!AY81),"",DatenKomponenten!AY81)</f>
        <v/>
      </c>
      <c r="AZ81" t="str">
        <f>IF(ISBLANK(DatenKomponenten!AZ81),"",DatenKomponenten!AZ81)</f>
        <v>unbekannt</v>
      </c>
    </row>
    <row r="82" spans="1:52" x14ac:dyDescent="0.2">
      <c r="A82">
        <f>IF(ISBLANK(DatenKomponenten!A82),"",DatenKomponenten!A82)</f>
        <v>42995</v>
      </c>
      <c r="B82" t="str">
        <f>IF(ISBLANK(DatenKomponenten!B82),"",DatenKomponenten!B82)</f>
        <v>Nachspeise</v>
      </c>
      <c r="C82" t="str">
        <f>IF(ISBLANK(DatenKomponenten!C82),"",DatenKomponenten!C82)</f>
        <v>Mokkapudding</v>
      </c>
      <c r="D82" t="str">
        <f>IF(ISBLANK(DatenKomponenten!D82),"",DatenKomponenten!D82)</f>
        <v/>
      </c>
      <c r="E82" t="str">
        <f>IF(ISBLANK(DatenKomponenten!E82),"",DatenKomponenten!E82)</f>
        <v>HLR0202</v>
      </c>
      <c r="F82" t="str">
        <f>IF(ISBLANK(DatenKomponenten!F82),"",DatenKomponenten!F82)</f>
        <v>1,000 Port.</v>
      </c>
      <c r="G82">
        <f>IF(ISBLANK(DatenKomponenten!G82),"",DatenKomponenten!G82)</f>
        <v>0.1</v>
      </c>
      <c r="H82">
        <f>IF(ISBLANK(DatenKomponenten!H82),"",DatenKomponenten!H82)</f>
        <v>80</v>
      </c>
      <c r="I82">
        <f>IF(ISBLANK(DatenKomponenten!I82),"",DatenKomponenten!I82)</f>
        <v>0</v>
      </c>
      <c r="J82" t="str">
        <f>IF(ISBLANK(DatenKomponenten!J82),"",DatenKomponenten!J82)</f>
        <v/>
      </c>
      <c r="K82" t="str">
        <f>IF(ISBLANK(DatenKomponenten!K82),"",DatenKomponenten!K82)</f>
        <v>g</v>
      </c>
      <c r="L82" t="str">
        <f>IF(ISBLANK(DatenKomponenten!L82),"",DatenKomponenten!L82)</f>
        <v/>
      </c>
      <c r="M82">
        <f>IF(ISBLANK(DatenKomponenten!M82),"",DatenKomponenten!M82)</f>
        <v>3</v>
      </c>
      <c r="N82" t="str">
        <f>IF(ISBLANK(DatenKomponenten!N82),"",DatenKomponenten!N82)</f>
        <v>99,9 kcal</v>
      </c>
      <c r="O82" t="str">
        <f>IF(ISBLANK(DatenKomponenten!O82),"",DatenKomponenten!O82)</f>
        <v>420 kJ</v>
      </c>
      <c r="P82" t="str">
        <f>IF(ISBLANK(DatenKomponenten!P82),"",DatenKomponenten!P82)</f>
        <v>1,3 BE</v>
      </c>
      <c r="Q82" t="str">
        <f>IF(ISBLANK(DatenKomponenten!Q82),"",DatenKomponenten!Q82)</f>
        <v>3,1 g</v>
      </c>
      <c r="R82" t="str">
        <f>IF(ISBLANK(DatenKomponenten!R82),"",DatenKomponenten!R82)</f>
        <v>3,2 g</v>
      </c>
      <c r="S82" t="str">
        <f>IF(ISBLANK(DatenKomponenten!S82),"",DatenKomponenten!S82)</f>
        <v>14,7 g</v>
      </c>
      <c r="T82" t="str">
        <f>IF(ISBLANK(DatenKomponenten!T82),"",DatenKomponenten!T82)</f>
        <v/>
      </c>
      <c r="U82" t="str">
        <f>IF(ISBLANK(DatenKomponenten!U82),"",DatenKomponenten!U82)</f>
        <v>3,7 mg</v>
      </c>
      <c r="V82" t="str">
        <f>IF(ISBLANK(DatenKomponenten!V82),"",DatenKomponenten!V82)</f>
        <v>56,7 mg</v>
      </c>
      <c r="W82" t="str">
        <f>IF(ISBLANK(DatenKomponenten!W82),"",DatenKomponenten!W82)</f>
        <v>2,1 g</v>
      </c>
      <c r="X82" t="str">
        <f>IF(ISBLANK(DatenKomponenten!X82),"",DatenKomponenten!X82)</f>
        <v>378,5 mg</v>
      </c>
      <c r="Y82" t="str">
        <f>IF(ISBLANK(DatenKomponenten!Y82),"",DatenKomponenten!Y82)</f>
        <v>149,1 mg</v>
      </c>
      <c r="Z82" t="str">
        <f>IF(ISBLANK(DatenKomponenten!Z82),"",DatenKomponenten!Z82)</f>
        <v>66,4 mg</v>
      </c>
      <c r="AA82" t="str">
        <f>IF(ISBLANK(DatenKomponenten!AA82),"",DatenKomponenten!AA82)</f>
        <v>35 mg</v>
      </c>
      <c r="AB82" t="str">
        <f>IF(ISBLANK(DatenKomponenten!AB82),"",DatenKomponenten!AB82)</f>
        <v>34,8 µg</v>
      </c>
      <c r="AC82" t="str">
        <f>IF(ISBLANK(DatenKomponenten!AC82),"",DatenKomponenten!AC82)</f>
        <v>29,3 µg</v>
      </c>
      <c r="AD82" t="str">
        <f>IF(ISBLANK(DatenKomponenten!AD82),"",DatenKomponenten!AD82)</f>
        <v>1,1 mg</v>
      </c>
      <c r="AE82" t="str">
        <f>IF(ISBLANK(DatenKomponenten!AE82),"",DatenKomponenten!AE82)</f>
        <v>111,1 mg</v>
      </c>
      <c r="AF82" t="str">
        <f>IF(ISBLANK(DatenKomponenten!AF82),"",DatenKomponenten!AF82)</f>
        <v>11,5 mg</v>
      </c>
      <c r="AG82" t="str">
        <f>IF(ISBLANK(DatenKomponenten!AG82),"",DatenKomponenten!AG82)</f>
        <v>152,2 µg</v>
      </c>
      <c r="AH82" t="str">
        <f>IF(ISBLANK(DatenKomponenten!AH82),"",DatenKomponenten!AH82)</f>
        <v>10,9 µg</v>
      </c>
      <c r="AI82" t="str">
        <f>IF(ISBLANK(DatenKomponenten!AI82),"",DatenKomponenten!AI82)</f>
        <v>unbekannt</v>
      </c>
      <c r="AJ82" t="str">
        <f>IF(ISBLANK(DatenKomponenten!AJ82),"",DatenKomponenten!AJ82)</f>
        <v>unbekannt</v>
      </c>
      <c r="AK82" t="str">
        <f>IF(ISBLANK(DatenKomponenten!AK82),"",DatenKomponenten!AK82)</f>
        <v>unbekannt</v>
      </c>
      <c r="AL82" t="str">
        <f>IF(ISBLANK(DatenKomponenten!AL82),"",DatenKomponenten!AL82)</f>
        <v>unbekannt</v>
      </c>
      <c r="AM82" t="str">
        <f>IF(ISBLANK(DatenKomponenten!AM82),"",DatenKomponenten!AM82)</f>
        <v>unbekannt</v>
      </c>
      <c r="AN82" t="str">
        <f>IF(ISBLANK(DatenKomponenten!AN82),"",DatenKomponenten!AN82)</f>
        <v>unbekannt</v>
      </c>
      <c r="AO82" t="str">
        <f>IF(ISBLANK(DatenKomponenten!AO82),"",DatenKomponenten!AO82)</f>
        <v>unbekannt</v>
      </c>
      <c r="AP82" t="str">
        <f>IF(ISBLANK(DatenKomponenten!AP82),"",DatenKomponenten!AP82)</f>
        <v>unbekannt</v>
      </c>
      <c r="AQ82" t="str">
        <f>IF(ISBLANK(DatenKomponenten!AQ82),"",DatenKomponenten!AQ82)</f>
        <v>unbekannt</v>
      </c>
      <c r="AR82" t="str">
        <f>IF(ISBLANK(DatenKomponenten!AR82),"",DatenKomponenten!AR82)</f>
        <v>unbekannt</v>
      </c>
      <c r="AS82" t="str">
        <f>IF(ISBLANK(DatenKomponenten!AS82),"",DatenKomponenten!AS82)</f>
        <v>unbekannt</v>
      </c>
      <c r="AT82" t="str">
        <f>IF(ISBLANK(DatenKomponenten!AT82),"",DatenKomponenten!AT82)</f>
        <v>unbekannt</v>
      </c>
      <c r="AU82" t="str">
        <f>IF(ISBLANK(DatenKomponenten!AU82),"",DatenKomponenten!AU82)</f>
        <v>unbekannt</v>
      </c>
      <c r="AV82" t="str">
        <f>IF(ISBLANK(DatenKomponenten!AV82),"",DatenKomponenten!AV82)</f>
        <v>unbekannt</v>
      </c>
      <c r="AW82" t="str">
        <f>IF(ISBLANK(DatenKomponenten!AW82),"",DatenKomponenten!AW82)</f>
        <v>unbekannt</v>
      </c>
      <c r="AX82" t="str">
        <f>IF(ISBLANK(DatenKomponenten!AX82),"",DatenKomponenten!AX82)</f>
        <v>unbekannt</v>
      </c>
      <c r="AY82" t="str">
        <f>IF(ISBLANK(DatenKomponenten!AY82),"",DatenKomponenten!AY82)</f>
        <v>unbekannt</v>
      </c>
      <c r="AZ82" t="str">
        <f>IF(ISBLANK(DatenKomponenten!AZ82),"",DatenKomponenten!AZ82)</f>
        <v>unbekannt</v>
      </c>
    </row>
    <row r="83" spans="1:52" x14ac:dyDescent="0.2">
      <c r="A83">
        <f>IF(ISBLANK(DatenKomponenten!A83),"",DatenKomponenten!A83)</f>
        <v>42995</v>
      </c>
      <c r="B83" t="str">
        <f>IF(ISBLANK(DatenKomponenten!B83),"",DatenKomponenten!B83)</f>
        <v>Suppe</v>
      </c>
      <c r="C83" t="str">
        <f>IF(ISBLANK(DatenKomponenten!C83),"",DatenKomponenten!C83)</f>
        <v>Markklößchensuppe</v>
      </c>
      <c r="D83" t="str">
        <f>IF(ISBLANK(DatenKomponenten!D83),"",DatenKomponenten!D83)</f>
        <v/>
      </c>
      <c r="E83" t="str">
        <f>IF(ISBLANK(DatenKomponenten!E83),"",DatenKomponenten!E83)</f>
        <v>HLR0106</v>
      </c>
      <c r="F83" t="str">
        <f>IF(ISBLANK(DatenKomponenten!F83),"",DatenKomponenten!F83)</f>
        <v>1,000 Port.</v>
      </c>
      <c r="G83">
        <f>IF(ISBLANK(DatenKomponenten!G83),"",DatenKomponenten!G83)</f>
        <v>0.18</v>
      </c>
      <c r="H83">
        <f>IF(ISBLANK(DatenKomponenten!H83),"",DatenKomponenten!H83)</f>
        <v>80</v>
      </c>
      <c r="I83">
        <f>IF(ISBLANK(DatenKomponenten!I83),"",DatenKomponenten!I83)</f>
        <v>0</v>
      </c>
      <c r="J83" t="str">
        <f>IF(ISBLANK(DatenKomponenten!J83),"",DatenKomponenten!J83)</f>
        <v>4</v>
      </c>
      <c r="K83" t="str">
        <f>IF(ISBLANK(DatenKomponenten!K83),"",DatenKomponenten!K83)</f>
        <v>a, c, i, a1</v>
      </c>
      <c r="L83" t="str">
        <f>IF(ISBLANK(DatenKomponenten!L83),"",DatenKomponenten!L83)</f>
        <v/>
      </c>
      <c r="M83">
        <f>IF(ISBLANK(DatenKomponenten!M83),"",DatenKomponenten!M83)</f>
        <v>0</v>
      </c>
      <c r="N83" t="str">
        <f>IF(ISBLANK(DatenKomponenten!N83),"",DatenKomponenten!N83)</f>
        <v>70,2 kcal</v>
      </c>
      <c r="O83" t="str">
        <f>IF(ISBLANK(DatenKomponenten!O83),"",DatenKomponenten!O83)</f>
        <v>292 kJ</v>
      </c>
      <c r="P83" t="str">
        <f>IF(ISBLANK(DatenKomponenten!P83),"",DatenKomponenten!P83)</f>
        <v>0,4 BE</v>
      </c>
      <c r="Q83" t="str">
        <f>IF(ISBLANK(DatenKomponenten!Q83),"",DatenKomponenten!Q83)</f>
        <v>2 g</v>
      </c>
      <c r="R83" t="str">
        <f>IF(ISBLANK(DatenKomponenten!R83),"",DatenKomponenten!R83)</f>
        <v>4,3 g</v>
      </c>
      <c r="S83" t="str">
        <f>IF(ISBLANK(DatenKomponenten!S83),"",DatenKomponenten!S83)</f>
        <v>5,8 g</v>
      </c>
      <c r="T83" t="str">
        <f>IF(ISBLANK(DatenKomponenten!T83),"",DatenKomponenten!T83)</f>
        <v>11 mg</v>
      </c>
      <c r="U83" t="str">
        <f>IF(ISBLANK(DatenKomponenten!U83),"",DatenKomponenten!U83)</f>
        <v>31,5 mg</v>
      </c>
      <c r="V83" t="str">
        <f>IF(ISBLANK(DatenKomponenten!V83),"",DatenKomponenten!V83)</f>
        <v>334,9 mg</v>
      </c>
      <c r="W83" t="str">
        <f>IF(ISBLANK(DatenKomponenten!W83),"",DatenKomponenten!W83)</f>
        <v>2 g</v>
      </c>
      <c r="X83" t="str">
        <f>IF(ISBLANK(DatenKomponenten!X83),"",DatenKomponenten!X83)</f>
        <v>2,7 g</v>
      </c>
      <c r="Y83" t="str">
        <f>IF(ISBLANK(DatenKomponenten!Y83),"",DatenKomponenten!Y83)</f>
        <v>75,5 mg</v>
      </c>
      <c r="Z83" t="str">
        <f>IF(ISBLANK(DatenKomponenten!Z83),"",DatenKomponenten!Z83)</f>
        <v>95,5 mg</v>
      </c>
      <c r="AA83" t="str">
        <f>IF(ISBLANK(DatenKomponenten!AA83),"",DatenKomponenten!AA83)</f>
        <v>1 g</v>
      </c>
      <c r="AB83" t="str">
        <f>IF(ISBLANK(DatenKomponenten!AB83),"",DatenKomponenten!AB83)</f>
        <v>409,2 µg</v>
      </c>
      <c r="AC83" t="str">
        <f>IF(ISBLANK(DatenKomponenten!AC83),"",DatenKomponenten!AC83)</f>
        <v>33,7 µg</v>
      </c>
      <c r="AD83" t="str">
        <f>IF(ISBLANK(DatenKomponenten!AD83),"",DatenKomponenten!AD83)</f>
        <v>6,8 mg</v>
      </c>
      <c r="AE83" t="str">
        <f>IF(ISBLANK(DatenKomponenten!AE83),"",DatenKomponenten!AE83)</f>
        <v>24,6 mg</v>
      </c>
      <c r="AF83" t="str">
        <f>IF(ISBLANK(DatenKomponenten!AF83),"",DatenKomponenten!AF83)</f>
        <v>8,3 mg</v>
      </c>
      <c r="AG83" t="str">
        <f>IF(ISBLANK(DatenKomponenten!AG83),"",DatenKomponenten!AG83)</f>
        <v>407,4 µg</v>
      </c>
      <c r="AH83" t="str">
        <f>IF(ISBLANK(DatenKomponenten!AH83),"",DatenKomponenten!AH83)</f>
        <v>7,5 µg</v>
      </c>
      <c r="AI83" t="str">
        <f>IF(ISBLANK(DatenKomponenten!AI83),"",DatenKomponenten!AI83)</f>
        <v>unbekannt</v>
      </c>
      <c r="AJ83" t="str">
        <f>IF(ISBLANK(DatenKomponenten!AJ83),"",DatenKomponenten!AJ83)</f>
        <v>unbekannt</v>
      </c>
      <c r="AK83" t="str">
        <f>IF(ISBLANK(DatenKomponenten!AK83),"",DatenKomponenten!AK83)</f>
        <v>unbekannt</v>
      </c>
      <c r="AL83" t="str">
        <f>IF(ISBLANK(DatenKomponenten!AL83),"",DatenKomponenten!AL83)</f>
        <v>X</v>
      </c>
      <c r="AM83" t="str">
        <f>IF(ISBLANK(DatenKomponenten!AM83),"",DatenKomponenten!AM83)</f>
        <v>unbekannt</v>
      </c>
      <c r="AN83" t="str">
        <f>IF(ISBLANK(DatenKomponenten!AN83),"",DatenKomponenten!AN83)</f>
        <v>unbekannt</v>
      </c>
      <c r="AO83" t="str">
        <f>IF(ISBLANK(DatenKomponenten!AO83),"",DatenKomponenten!AO83)</f>
        <v>unbekannt</v>
      </c>
      <c r="AP83" t="str">
        <f>IF(ISBLANK(DatenKomponenten!AP83),"",DatenKomponenten!AP83)</f>
        <v>unbekannt</v>
      </c>
      <c r="AQ83" t="str">
        <f>IF(ISBLANK(DatenKomponenten!AQ83),"",DatenKomponenten!AQ83)</f>
        <v>unbekannt</v>
      </c>
      <c r="AR83" t="str">
        <f>IF(ISBLANK(DatenKomponenten!AR83),"",DatenKomponenten!AR83)</f>
        <v>unbekannt</v>
      </c>
      <c r="AS83" t="str">
        <f>IF(ISBLANK(DatenKomponenten!AS83),"",DatenKomponenten!AS83)</f>
        <v>unbekannt</v>
      </c>
      <c r="AT83" t="str">
        <f>IF(ISBLANK(DatenKomponenten!AT83),"",DatenKomponenten!AT83)</f>
        <v>unbekannt</v>
      </c>
      <c r="AU83" t="str">
        <f>IF(ISBLANK(DatenKomponenten!AU83),"",DatenKomponenten!AU83)</f>
        <v>unbekannt</v>
      </c>
      <c r="AV83" t="str">
        <f>IF(ISBLANK(DatenKomponenten!AV83),"",DatenKomponenten!AV83)</f>
        <v>unbekannt</v>
      </c>
      <c r="AW83" t="str">
        <f>IF(ISBLANK(DatenKomponenten!AW83),"",DatenKomponenten!AW83)</f>
        <v>unbekannt</v>
      </c>
      <c r="AX83" t="str">
        <f>IF(ISBLANK(DatenKomponenten!AX83),"",DatenKomponenten!AX83)</f>
        <v>unbekannt</v>
      </c>
      <c r="AY83" t="str">
        <f>IF(ISBLANK(DatenKomponenten!AY83),"",DatenKomponenten!AY83)</f>
        <v>unbekannt</v>
      </c>
      <c r="AZ83" t="str">
        <f>IF(ISBLANK(DatenKomponenten!AZ83),"",DatenKomponenten!AZ83)</f>
        <v>unbekannt</v>
      </c>
    </row>
    <row r="84" spans="1:52" x14ac:dyDescent="0.2">
      <c r="A84">
        <f>IF(ISBLANK(DatenKomponenten!A84),"",DatenKomponenten!A84)</f>
        <v>42995</v>
      </c>
      <c r="B84" t="str">
        <f>IF(ISBLANK(DatenKomponenten!B84),"",DatenKomponenten!B84)</f>
        <v>Vegetarisch</v>
      </c>
      <c r="C84" t="str">
        <f>IF(ISBLANK(DatenKomponenten!C84),"",DatenKomponenten!C84)</f>
        <v>Gemüseteller 250g</v>
      </c>
      <c r="D84" t="str">
        <f>IF(ISBLANK(DatenKomponenten!D84),"",DatenKomponenten!D84)</f>
        <v>Gemüseteller</v>
      </c>
      <c r="E84" t="str">
        <f>IF(ISBLANK(DatenKomponenten!E84),"",DatenKomponenten!E84)</f>
        <v>HLR0039</v>
      </c>
      <c r="F84" t="str">
        <f>IF(ISBLANK(DatenKomponenten!F84),"",DatenKomponenten!F84)</f>
        <v>1,000 Port.</v>
      </c>
      <c r="G84">
        <f>IF(ISBLANK(DatenKomponenten!G84),"",DatenKomponenten!G84)</f>
        <v>0.39</v>
      </c>
      <c r="H84">
        <f>IF(ISBLANK(DatenKomponenten!H84),"",DatenKomponenten!H84)</f>
        <v>10</v>
      </c>
      <c r="I84">
        <f>IF(ISBLANK(DatenKomponenten!I84),"",DatenKomponenten!I84)</f>
        <v>0</v>
      </c>
      <c r="J84" t="str">
        <f>IF(ISBLANK(DatenKomponenten!J84),"",DatenKomponenten!J84)</f>
        <v/>
      </c>
      <c r="K84" t="str">
        <f>IF(ISBLANK(DatenKomponenten!K84),"",DatenKomponenten!K84)</f>
        <v>c, g, i</v>
      </c>
      <c r="L84" t="str">
        <f>IF(ISBLANK(DatenKomponenten!L84),"",DatenKomponenten!L84)</f>
        <v/>
      </c>
      <c r="M84">
        <f>IF(ISBLANK(DatenKomponenten!M84),"",DatenKomponenten!M84)</f>
        <v>3</v>
      </c>
      <c r="N84" t="str">
        <f>IF(ISBLANK(DatenKomponenten!N84),"",DatenKomponenten!N84)</f>
        <v>235,1 kcal</v>
      </c>
      <c r="O84" t="str">
        <f>IF(ISBLANK(DatenKomponenten!O84),"",DatenKomponenten!O84)</f>
        <v>974,3 kJ</v>
      </c>
      <c r="P84" t="str">
        <f>IF(ISBLANK(DatenKomponenten!P84),"",DatenKomponenten!P84)</f>
        <v>0,9 BE</v>
      </c>
      <c r="Q84" t="str">
        <f>IF(ISBLANK(DatenKomponenten!Q84),"",DatenKomponenten!Q84)</f>
        <v>5,2 g</v>
      </c>
      <c r="R84" t="str">
        <f>IF(ISBLANK(DatenKomponenten!R84),"",DatenKomponenten!R84)</f>
        <v>17,9 g</v>
      </c>
      <c r="S84" t="str">
        <f>IF(ISBLANK(DatenKomponenten!S84),"",DatenKomponenten!S84)</f>
        <v>11,1 g</v>
      </c>
      <c r="T84" t="str">
        <f>IF(ISBLANK(DatenKomponenten!T84),"",DatenKomponenten!T84)</f>
        <v>113,5 mg</v>
      </c>
      <c r="U84" t="str">
        <f>IF(ISBLANK(DatenKomponenten!U84),"",DatenKomponenten!U84)</f>
        <v>102,3 mg</v>
      </c>
      <c r="V84" t="str">
        <f>IF(ISBLANK(DatenKomponenten!V84),"",DatenKomponenten!V84)</f>
        <v>960,7 mg</v>
      </c>
      <c r="W84" t="str">
        <f>IF(ISBLANK(DatenKomponenten!W84),"",DatenKomponenten!W84)</f>
        <v>4,6 g</v>
      </c>
      <c r="X84" t="str">
        <f>IF(ISBLANK(DatenKomponenten!X84),"",DatenKomponenten!X84)</f>
        <v>5,7 g</v>
      </c>
      <c r="Y84" t="str">
        <f>IF(ISBLANK(DatenKomponenten!Y84),"",DatenKomponenten!Y84)</f>
        <v>637,3 mg</v>
      </c>
      <c r="Z84" t="str">
        <f>IF(ISBLANK(DatenKomponenten!Z84),"",DatenKomponenten!Z84)</f>
        <v>304,2 mg</v>
      </c>
      <c r="AA84" t="str">
        <f>IF(ISBLANK(DatenKomponenten!AA84),"",DatenKomponenten!AA84)</f>
        <v>7,2 g</v>
      </c>
      <c r="AB84" t="str">
        <f>IF(ISBLANK(DatenKomponenten!AB84),"",DatenKomponenten!AB84)</f>
        <v>1,4 mg</v>
      </c>
      <c r="AC84" t="str">
        <f>IF(ISBLANK(DatenKomponenten!AC84),"",DatenKomponenten!AC84)</f>
        <v>222,7 µg</v>
      </c>
      <c r="AD84" t="str">
        <f>IF(ISBLANK(DatenKomponenten!AD84),"",DatenKomponenten!AD84)</f>
        <v>69,8 mg</v>
      </c>
      <c r="AE84" t="str">
        <f>IF(ISBLANK(DatenKomponenten!AE84),"",DatenKomponenten!AE84)</f>
        <v>93,6 mg</v>
      </c>
      <c r="AF84" t="str">
        <f>IF(ISBLANK(DatenKomponenten!AF84),"",DatenKomponenten!AF84)</f>
        <v>38,2 mg</v>
      </c>
      <c r="AG84" t="str">
        <f>IF(ISBLANK(DatenKomponenten!AG84),"",DatenKomponenten!AG84)</f>
        <v>1,7 mg</v>
      </c>
      <c r="AH84" t="str">
        <f>IF(ISBLANK(DatenKomponenten!AH84),"",DatenKomponenten!AH84)</f>
        <v>31,6 µg</v>
      </c>
      <c r="AI84" t="str">
        <f>IF(ISBLANK(DatenKomponenten!AI84),"",DatenKomponenten!AI84)</f>
        <v>unbekannt</v>
      </c>
      <c r="AJ84" t="str">
        <f>IF(ISBLANK(DatenKomponenten!AJ84),"",DatenKomponenten!AJ84)</f>
        <v>unbekannt</v>
      </c>
      <c r="AK84" t="str">
        <f>IF(ISBLANK(DatenKomponenten!AK84),"",DatenKomponenten!AK84)</f>
        <v>unbekannt</v>
      </c>
      <c r="AL84" t="str">
        <f>IF(ISBLANK(DatenKomponenten!AL84),"",DatenKomponenten!AL84)</f>
        <v>unbekannt</v>
      </c>
      <c r="AM84" t="str">
        <f>IF(ISBLANK(DatenKomponenten!AM84),"",DatenKomponenten!AM84)</f>
        <v>unbekannt</v>
      </c>
      <c r="AN84" t="str">
        <f>IF(ISBLANK(DatenKomponenten!AN84),"",DatenKomponenten!AN84)</f>
        <v>unbekannt</v>
      </c>
      <c r="AO84" t="str">
        <f>IF(ISBLANK(DatenKomponenten!AO84),"",DatenKomponenten!AO84)</f>
        <v>unbekannt</v>
      </c>
      <c r="AP84" t="str">
        <f>IF(ISBLANK(DatenKomponenten!AP84),"",DatenKomponenten!AP84)</f>
        <v>unbekannt</v>
      </c>
      <c r="AQ84" t="str">
        <f>IF(ISBLANK(DatenKomponenten!AQ84),"",DatenKomponenten!AQ84)</f>
        <v>unbekannt</v>
      </c>
      <c r="AR84" t="str">
        <f>IF(ISBLANK(DatenKomponenten!AR84),"",DatenKomponenten!AR84)</f>
        <v>unbekannt</v>
      </c>
      <c r="AS84" t="str">
        <f>IF(ISBLANK(DatenKomponenten!AS84),"",DatenKomponenten!AS84)</f>
        <v>unbekannt</v>
      </c>
      <c r="AT84" t="str">
        <f>IF(ISBLANK(DatenKomponenten!AT84),"",DatenKomponenten!AT84)</f>
        <v>unbekannt</v>
      </c>
      <c r="AU84" t="str">
        <f>IF(ISBLANK(DatenKomponenten!AU84),"",DatenKomponenten!AU84)</f>
        <v>unbekannt</v>
      </c>
      <c r="AV84" t="str">
        <f>IF(ISBLANK(DatenKomponenten!AV84),"",DatenKomponenten!AV84)</f>
        <v>unbekannt</v>
      </c>
      <c r="AW84" t="str">
        <f>IF(ISBLANK(DatenKomponenten!AW84),"",DatenKomponenten!AW84)</f>
        <v>unbekannt</v>
      </c>
      <c r="AX84" t="str">
        <f>IF(ISBLANK(DatenKomponenten!AX84),"",DatenKomponenten!AX84)</f>
        <v>unbekannt</v>
      </c>
      <c r="AY84" t="str">
        <f>IF(ISBLANK(DatenKomponenten!AY84),"",DatenKomponenten!AY84)</f>
        <v>unbekannt</v>
      </c>
      <c r="AZ84" t="str">
        <f>IF(ISBLANK(DatenKomponenten!AZ84),"",DatenKomponenten!AZ84)</f>
        <v>unbekannt</v>
      </c>
    </row>
    <row r="85" spans="1:52" x14ac:dyDescent="0.2">
      <c r="A85">
        <f>IF(ISBLANK(DatenKomponenten!A85),"",DatenKomponenten!A85)</f>
        <v>42995</v>
      </c>
      <c r="B85" t="str">
        <f>IF(ISBLANK(DatenKomponenten!B85),"",DatenKomponenten!B85)</f>
        <v>Vegetarisch</v>
      </c>
      <c r="C85" t="str">
        <f>IF(ISBLANK(DatenKomponenten!C85),"",DatenKomponenten!C85)</f>
        <v>Salzkartoffeln</v>
      </c>
      <c r="D85" t="str">
        <f>IF(ISBLANK(DatenKomponenten!D85),"",DatenKomponenten!D85)</f>
        <v>mit Kartoffeln</v>
      </c>
      <c r="E85" t="str">
        <f>IF(ISBLANK(DatenKomponenten!E85),"",DatenKomponenten!E85)</f>
        <v>HLR0014</v>
      </c>
      <c r="F85" t="str">
        <f>IF(ISBLANK(DatenKomponenten!F85),"",DatenKomponenten!F85)</f>
        <v>1,000 Port.</v>
      </c>
      <c r="G85">
        <f>IF(ISBLANK(DatenKomponenten!G85),"",DatenKomponenten!G85)</f>
        <v>0.21</v>
      </c>
      <c r="H85">
        <f>IF(ISBLANK(DatenKomponenten!H85),"",DatenKomponenten!H85)</f>
        <v>10</v>
      </c>
      <c r="I85">
        <f>IF(ISBLANK(DatenKomponenten!I85),"",DatenKomponenten!I85)</f>
        <v>0</v>
      </c>
      <c r="J85" t="str">
        <f>IF(ISBLANK(DatenKomponenten!J85),"",DatenKomponenten!J85)</f>
        <v/>
      </c>
      <c r="K85" t="str">
        <f>IF(ISBLANK(DatenKomponenten!K85),"",DatenKomponenten!K85)</f>
        <v/>
      </c>
      <c r="L85" t="str">
        <f>IF(ISBLANK(DatenKomponenten!L85),"",DatenKomponenten!L85)</f>
        <v/>
      </c>
      <c r="M85">
        <f>IF(ISBLANK(DatenKomponenten!M85),"",DatenKomponenten!M85)</f>
        <v>3</v>
      </c>
      <c r="N85" t="str">
        <f>IF(ISBLANK(DatenKomponenten!N85),"",DatenKomponenten!N85)</f>
        <v>118,3 kcal</v>
      </c>
      <c r="O85" t="str">
        <f>IF(ISBLANK(DatenKomponenten!O85),"",DatenKomponenten!O85)</f>
        <v>496,7 kJ</v>
      </c>
      <c r="P85" t="str">
        <f>IF(ISBLANK(DatenKomponenten!P85),"",DatenKomponenten!P85)</f>
        <v>2,2 BE</v>
      </c>
      <c r="Q85" t="str">
        <f>IF(ISBLANK(DatenKomponenten!Q85),"",DatenKomponenten!Q85)</f>
        <v>3,3 g</v>
      </c>
      <c r="R85" t="str">
        <f>IF(ISBLANK(DatenKomponenten!R85),"",DatenKomponenten!R85)</f>
        <v>166,7 mg</v>
      </c>
      <c r="S85" t="str">
        <f>IF(ISBLANK(DatenKomponenten!S85),"",DatenKomponenten!S85)</f>
        <v>24,7 g</v>
      </c>
      <c r="T85" t="str">
        <f>IF(ISBLANK(DatenKomponenten!T85),"",DatenKomponenten!T85)</f>
        <v>26,7 mg</v>
      </c>
      <c r="U85" t="str">
        <f>IF(ISBLANK(DatenKomponenten!U85),"",DatenKomponenten!U85)</f>
        <v/>
      </c>
      <c r="V85" t="str">
        <f>IF(ISBLANK(DatenKomponenten!V85),"",DatenKomponenten!V85)</f>
        <v>13,3 mg</v>
      </c>
      <c r="W85" t="str">
        <f>IF(ISBLANK(DatenKomponenten!W85),"",DatenKomponenten!W85)</f>
        <v>33,3 mg</v>
      </c>
      <c r="X85" t="str">
        <f>IF(ISBLANK(DatenKomponenten!X85),"",DatenKomponenten!X85)</f>
        <v/>
      </c>
      <c r="Y85" t="str">
        <f>IF(ISBLANK(DatenKomponenten!Y85),"",DatenKomponenten!Y85)</f>
        <v>635 mg</v>
      </c>
      <c r="Z85" t="str">
        <f>IF(ISBLANK(DatenKomponenten!Z85),"",DatenKomponenten!Z85)</f>
        <v>330,8 mg</v>
      </c>
      <c r="AA85" t="str">
        <f>IF(ISBLANK(DatenKomponenten!AA85),"",DatenKomponenten!AA85)</f>
        <v>3,7 g</v>
      </c>
      <c r="AB85" t="str">
        <f>IF(ISBLANK(DatenKomponenten!AB85),"",DatenKomponenten!AB85)</f>
        <v>88,3 µg</v>
      </c>
      <c r="AC85" t="str">
        <f>IF(ISBLANK(DatenKomponenten!AC85),"",DatenKomponenten!AC85)</f>
        <v>130 µg</v>
      </c>
      <c r="AD85" t="str">
        <f>IF(ISBLANK(DatenKomponenten!AD85),"",DatenKomponenten!AD85)</f>
        <v>31,3 mg</v>
      </c>
      <c r="AE85" t="str">
        <f>IF(ISBLANK(DatenKomponenten!AE85),"",DatenKomponenten!AE85)</f>
        <v>27,5 mg</v>
      </c>
      <c r="AF85" t="str">
        <f>IF(ISBLANK(DatenKomponenten!AF85),"",DatenKomponenten!AF85)</f>
        <v>39,8 mg</v>
      </c>
      <c r="AG85" t="str">
        <f>IF(ISBLANK(DatenKomponenten!AG85),"",DatenKomponenten!AG85)</f>
        <v>1,5 mg</v>
      </c>
      <c r="AH85" t="str">
        <f>IF(ISBLANK(DatenKomponenten!AH85),"",DatenKomponenten!AH85)</f>
        <v>32,5 µg</v>
      </c>
      <c r="AI85" t="str">
        <f>IF(ISBLANK(DatenKomponenten!AI85),"",DatenKomponenten!AI85)</f>
        <v>unbekannt</v>
      </c>
      <c r="AJ85" t="str">
        <f>IF(ISBLANK(DatenKomponenten!AJ85),"",DatenKomponenten!AJ85)</f>
        <v>unbekannt</v>
      </c>
      <c r="AK85" t="str">
        <f>IF(ISBLANK(DatenKomponenten!AK85),"",DatenKomponenten!AK85)</f>
        <v>unbekannt</v>
      </c>
      <c r="AL85" t="str">
        <f>IF(ISBLANK(DatenKomponenten!AL85),"",DatenKomponenten!AL85)</f>
        <v>unbekannt</v>
      </c>
      <c r="AM85" t="str">
        <f>IF(ISBLANK(DatenKomponenten!AM85),"",DatenKomponenten!AM85)</f>
        <v>unbekannt</v>
      </c>
      <c r="AN85" t="str">
        <f>IF(ISBLANK(DatenKomponenten!AN85),"",DatenKomponenten!AN85)</f>
        <v>unbekannt</v>
      </c>
      <c r="AO85" t="str">
        <f>IF(ISBLANK(DatenKomponenten!AO85),"",DatenKomponenten!AO85)</f>
        <v>unbekannt</v>
      </c>
      <c r="AP85" t="str">
        <f>IF(ISBLANK(DatenKomponenten!AP85),"",DatenKomponenten!AP85)</f>
        <v>unbekannt</v>
      </c>
      <c r="AQ85" t="str">
        <f>IF(ISBLANK(DatenKomponenten!AQ85),"",DatenKomponenten!AQ85)</f>
        <v>unbekannt</v>
      </c>
      <c r="AR85" t="str">
        <f>IF(ISBLANK(DatenKomponenten!AR85),"",DatenKomponenten!AR85)</f>
        <v>unbekannt</v>
      </c>
      <c r="AS85" t="str">
        <f>IF(ISBLANK(DatenKomponenten!AS85),"",DatenKomponenten!AS85)</f>
        <v>unbekannt</v>
      </c>
      <c r="AT85" t="str">
        <f>IF(ISBLANK(DatenKomponenten!AT85),"",DatenKomponenten!AT85)</f>
        <v>unbekannt</v>
      </c>
      <c r="AU85" t="str">
        <f>IF(ISBLANK(DatenKomponenten!AU85),"",DatenKomponenten!AU85)</f>
        <v>unbekannt</v>
      </c>
      <c r="AV85" t="str">
        <f>IF(ISBLANK(DatenKomponenten!AV85),"",DatenKomponenten!AV85)</f>
        <v>unbekannt</v>
      </c>
      <c r="AW85" t="str">
        <f>IF(ISBLANK(DatenKomponenten!AW85),"",DatenKomponenten!AW85)</f>
        <v>unbekannt</v>
      </c>
      <c r="AX85" t="str">
        <f>IF(ISBLANK(DatenKomponenten!AX85),"",DatenKomponenten!AX85)</f>
        <v>unbekannt</v>
      </c>
      <c r="AY85" t="str">
        <f>IF(ISBLANK(DatenKomponenten!AY85),"",DatenKomponenten!AY85)</f>
        <v>unbekannt</v>
      </c>
      <c r="AZ85" t="str">
        <f>IF(ISBLANK(DatenKomponenten!AZ85),"",DatenKomponenten!AZ85)</f>
        <v>unbekannt</v>
      </c>
    </row>
    <row r="86" spans="1:52" x14ac:dyDescent="0.2">
      <c r="A86" t="str">
        <f>IF(ISBLANK(DatenKomponenten!A86),"",DatenKomponenten!A86)</f>
        <v/>
      </c>
      <c r="B86" t="str">
        <f>IF(ISBLANK(DatenKomponenten!B86),"",DatenKomponenten!B86)</f>
        <v/>
      </c>
      <c r="C86" t="str">
        <f>IF(ISBLANK(DatenKomponenten!C86),"",DatenKomponenten!C86)</f>
        <v/>
      </c>
      <c r="D86" t="str">
        <f>IF(ISBLANK(DatenKomponenten!D86),"",DatenKomponenten!D86)</f>
        <v/>
      </c>
      <c r="E86" t="str">
        <f>IF(ISBLANK(DatenKomponenten!E86),"",DatenKomponenten!E86)</f>
        <v/>
      </c>
      <c r="F86" t="str">
        <f>IF(ISBLANK(DatenKomponenten!F86),"",DatenKomponenten!F86)</f>
        <v/>
      </c>
      <c r="G86" t="str">
        <f>IF(ISBLANK(DatenKomponenten!G86),"",DatenKomponenten!G86)</f>
        <v/>
      </c>
      <c r="H86" t="str">
        <f>IF(ISBLANK(DatenKomponenten!H86),"",DatenKomponenten!H86)</f>
        <v/>
      </c>
      <c r="I86" t="str">
        <f>IF(ISBLANK(DatenKomponenten!I86),"",DatenKomponenten!I86)</f>
        <v/>
      </c>
      <c r="J86" t="str">
        <f>IF(ISBLANK(DatenKomponenten!J86),"",DatenKomponenten!J86)</f>
        <v/>
      </c>
      <c r="K86" t="str">
        <f>IF(ISBLANK(DatenKomponenten!K86),"",DatenKomponenten!K86)</f>
        <v/>
      </c>
      <c r="L86" t="str">
        <f>IF(ISBLANK(DatenKomponenten!L86),"",DatenKomponenten!L86)</f>
        <v/>
      </c>
      <c r="M86" t="str">
        <f>IF(ISBLANK(DatenKomponenten!M86),"",DatenKomponenten!M86)</f>
        <v/>
      </c>
      <c r="N86" t="str">
        <f>IF(ISBLANK(DatenKomponenten!N86),"",DatenKomponenten!N86)</f>
        <v/>
      </c>
      <c r="O86" t="str">
        <f>IF(ISBLANK(DatenKomponenten!O86),"",DatenKomponenten!O86)</f>
        <v/>
      </c>
      <c r="P86" t="str">
        <f>IF(ISBLANK(DatenKomponenten!P86),"",DatenKomponenten!P86)</f>
        <v/>
      </c>
      <c r="Q86" t="str">
        <f>IF(ISBLANK(DatenKomponenten!Q86),"",DatenKomponenten!Q86)</f>
        <v/>
      </c>
      <c r="R86" t="str">
        <f>IF(ISBLANK(DatenKomponenten!R86),"",DatenKomponenten!R86)</f>
        <v/>
      </c>
      <c r="S86" t="str">
        <f>IF(ISBLANK(DatenKomponenten!S86),"",DatenKomponenten!S86)</f>
        <v/>
      </c>
      <c r="T86" t="str">
        <f>IF(ISBLANK(DatenKomponenten!T86),"",DatenKomponenten!T86)</f>
        <v/>
      </c>
      <c r="U86" t="str">
        <f>IF(ISBLANK(DatenKomponenten!U86),"",DatenKomponenten!U86)</f>
        <v/>
      </c>
      <c r="V86" t="str">
        <f>IF(ISBLANK(DatenKomponenten!V86),"",DatenKomponenten!V86)</f>
        <v/>
      </c>
      <c r="W86" t="str">
        <f>IF(ISBLANK(DatenKomponenten!W86),"",DatenKomponenten!W86)</f>
        <v/>
      </c>
      <c r="X86" t="str">
        <f>IF(ISBLANK(DatenKomponenten!X86),"",DatenKomponenten!X86)</f>
        <v/>
      </c>
      <c r="Y86" t="str">
        <f>IF(ISBLANK(DatenKomponenten!Y86),"",DatenKomponenten!Y86)</f>
        <v/>
      </c>
      <c r="Z86" t="str">
        <f>IF(ISBLANK(DatenKomponenten!Z86),"",DatenKomponenten!Z86)</f>
        <v/>
      </c>
      <c r="AA86" t="str">
        <f>IF(ISBLANK(DatenKomponenten!AA86),"",DatenKomponenten!AA86)</f>
        <v/>
      </c>
      <c r="AB86" t="str">
        <f>IF(ISBLANK(DatenKomponenten!AB86),"",DatenKomponenten!AB86)</f>
        <v/>
      </c>
      <c r="AC86" t="str">
        <f>IF(ISBLANK(DatenKomponenten!AC86),"",DatenKomponenten!AC86)</f>
        <v/>
      </c>
      <c r="AD86" t="str">
        <f>IF(ISBLANK(DatenKomponenten!AD86),"",DatenKomponenten!AD86)</f>
        <v/>
      </c>
      <c r="AE86" t="str">
        <f>IF(ISBLANK(DatenKomponenten!AE86),"",DatenKomponenten!AE86)</f>
        <v/>
      </c>
      <c r="AF86" t="str">
        <f>IF(ISBLANK(DatenKomponenten!AF86),"",DatenKomponenten!AF86)</f>
        <v/>
      </c>
      <c r="AG86" t="str">
        <f>IF(ISBLANK(DatenKomponenten!AG86),"",DatenKomponenten!AG86)</f>
        <v/>
      </c>
      <c r="AH86" t="str">
        <f>IF(ISBLANK(DatenKomponenten!AH86),"",DatenKomponenten!AH86)</f>
        <v/>
      </c>
      <c r="AI86" t="str">
        <f>IF(ISBLANK(DatenKomponenten!AI86),"",DatenKomponenten!AI86)</f>
        <v/>
      </c>
      <c r="AJ86" t="str">
        <f>IF(ISBLANK(DatenKomponenten!AJ86),"",DatenKomponenten!AJ86)</f>
        <v/>
      </c>
      <c r="AK86" t="str">
        <f>IF(ISBLANK(DatenKomponenten!AK86),"",DatenKomponenten!AK86)</f>
        <v/>
      </c>
      <c r="AL86" t="str">
        <f>IF(ISBLANK(DatenKomponenten!AL86),"",DatenKomponenten!AL86)</f>
        <v/>
      </c>
      <c r="AM86" t="str">
        <f>IF(ISBLANK(DatenKomponenten!AM86),"",DatenKomponenten!AM86)</f>
        <v/>
      </c>
      <c r="AN86" t="str">
        <f>IF(ISBLANK(DatenKomponenten!AN86),"",DatenKomponenten!AN86)</f>
        <v/>
      </c>
      <c r="AO86" t="str">
        <f>IF(ISBLANK(DatenKomponenten!AO86),"",DatenKomponenten!AO86)</f>
        <v/>
      </c>
      <c r="AP86" t="str">
        <f>IF(ISBLANK(DatenKomponenten!AP86),"",DatenKomponenten!AP86)</f>
        <v/>
      </c>
      <c r="AQ86" t="str">
        <f>IF(ISBLANK(DatenKomponenten!AQ86),"",DatenKomponenten!AQ86)</f>
        <v/>
      </c>
      <c r="AR86" t="str">
        <f>IF(ISBLANK(DatenKomponenten!AR86),"",DatenKomponenten!AR86)</f>
        <v/>
      </c>
      <c r="AS86" t="str">
        <f>IF(ISBLANK(DatenKomponenten!AS86),"",DatenKomponenten!AS86)</f>
        <v/>
      </c>
      <c r="AT86" t="str">
        <f>IF(ISBLANK(DatenKomponenten!AT86),"",DatenKomponenten!AT86)</f>
        <v/>
      </c>
      <c r="AU86" t="str">
        <f>IF(ISBLANK(DatenKomponenten!AU86),"",DatenKomponenten!AU86)</f>
        <v/>
      </c>
      <c r="AV86" t="str">
        <f>IF(ISBLANK(DatenKomponenten!AV86),"",DatenKomponenten!AV86)</f>
        <v/>
      </c>
      <c r="AW86" t="str">
        <f>IF(ISBLANK(DatenKomponenten!AW86),"",DatenKomponenten!AW86)</f>
        <v/>
      </c>
      <c r="AX86" t="str">
        <f>IF(ISBLANK(DatenKomponenten!AX86),"",DatenKomponenten!AX86)</f>
        <v/>
      </c>
      <c r="AY86" t="str">
        <f>IF(ISBLANK(DatenKomponenten!AY86),"",DatenKomponenten!AY86)</f>
        <v/>
      </c>
      <c r="AZ86" t="str">
        <f>IF(ISBLANK(DatenKomponenten!AZ86),"",DatenKomponenten!AZ86)</f>
        <v/>
      </c>
    </row>
    <row r="87" spans="1:52" x14ac:dyDescent="0.2">
      <c r="A87" t="str">
        <f>IF(ISBLANK(DatenKomponenten!A87),"",DatenKomponenten!A87)</f>
        <v/>
      </c>
      <c r="B87" t="str">
        <f>IF(ISBLANK(DatenKomponenten!B87),"",DatenKomponenten!B87)</f>
        <v/>
      </c>
      <c r="C87" t="str">
        <f>IF(ISBLANK(DatenKomponenten!C87),"",DatenKomponenten!C87)</f>
        <v/>
      </c>
      <c r="D87" t="str">
        <f>IF(ISBLANK(DatenKomponenten!D87),"",DatenKomponenten!D87)</f>
        <v/>
      </c>
      <c r="E87" t="str">
        <f>IF(ISBLANK(DatenKomponenten!E87),"",DatenKomponenten!E87)</f>
        <v/>
      </c>
      <c r="F87" t="str">
        <f>IF(ISBLANK(DatenKomponenten!F87),"",DatenKomponenten!F87)</f>
        <v/>
      </c>
      <c r="G87" t="str">
        <f>IF(ISBLANK(DatenKomponenten!G87),"",DatenKomponenten!G87)</f>
        <v/>
      </c>
      <c r="H87" t="str">
        <f>IF(ISBLANK(DatenKomponenten!H87),"",DatenKomponenten!H87)</f>
        <v/>
      </c>
      <c r="I87" t="str">
        <f>IF(ISBLANK(DatenKomponenten!I87),"",DatenKomponenten!I87)</f>
        <v/>
      </c>
      <c r="J87" t="str">
        <f>IF(ISBLANK(DatenKomponenten!J87),"",DatenKomponenten!J87)</f>
        <v/>
      </c>
      <c r="K87" t="str">
        <f>IF(ISBLANK(DatenKomponenten!K87),"",DatenKomponenten!K87)</f>
        <v/>
      </c>
      <c r="L87" t="str">
        <f>IF(ISBLANK(DatenKomponenten!L87),"",DatenKomponenten!L87)</f>
        <v/>
      </c>
      <c r="M87" t="str">
        <f>IF(ISBLANK(DatenKomponenten!M87),"",DatenKomponenten!M87)</f>
        <v/>
      </c>
      <c r="N87" t="str">
        <f>IF(ISBLANK(DatenKomponenten!N87),"",DatenKomponenten!N87)</f>
        <v/>
      </c>
      <c r="O87" t="str">
        <f>IF(ISBLANK(DatenKomponenten!O87),"",DatenKomponenten!O87)</f>
        <v/>
      </c>
      <c r="P87" t="str">
        <f>IF(ISBLANK(DatenKomponenten!P87),"",DatenKomponenten!P87)</f>
        <v/>
      </c>
      <c r="Q87" t="str">
        <f>IF(ISBLANK(DatenKomponenten!Q87),"",DatenKomponenten!Q87)</f>
        <v/>
      </c>
      <c r="R87" t="str">
        <f>IF(ISBLANK(DatenKomponenten!R87),"",DatenKomponenten!R87)</f>
        <v/>
      </c>
      <c r="S87" t="str">
        <f>IF(ISBLANK(DatenKomponenten!S87),"",DatenKomponenten!S87)</f>
        <v/>
      </c>
      <c r="T87" t="str">
        <f>IF(ISBLANK(DatenKomponenten!T87),"",DatenKomponenten!T87)</f>
        <v/>
      </c>
      <c r="U87" t="str">
        <f>IF(ISBLANK(DatenKomponenten!U87),"",DatenKomponenten!U87)</f>
        <v/>
      </c>
      <c r="V87" t="str">
        <f>IF(ISBLANK(DatenKomponenten!V87),"",DatenKomponenten!V87)</f>
        <v/>
      </c>
      <c r="W87" t="str">
        <f>IF(ISBLANK(DatenKomponenten!W87),"",DatenKomponenten!W87)</f>
        <v/>
      </c>
      <c r="X87" t="str">
        <f>IF(ISBLANK(DatenKomponenten!X87),"",DatenKomponenten!X87)</f>
        <v/>
      </c>
      <c r="Y87" t="str">
        <f>IF(ISBLANK(DatenKomponenten!Y87),"",DatenKomponenten!Y87)</f>
        <v/>
      </c>
      <c r="Z87" t="str">
        <f>IF(ISBLANK(DatenKomponenten!Z87),"",DatenKomponenten!Z87)</f>
        <v/>
      </c>
      <c r="AA87" t="str">
        <f>IF(ISBLANK(DatenKomponenten!AA87),"",DatenKomponenten!AA87)</f>
        <v/>
      </c>
      <c r="AB87" t="str">
        <f>IF(ISBLANK(DatenKomponenten!AB87),"",DatenKomponenten!AB87)</f>
        <v/>
      </c>
      <c r="AC87" t="str">
        <f>IF(ISBLANK(DatenKomponenten!AC87),"",DatenKomponenten!AC87)</f>
        <v/>
      </c>
      <c r="AD87" t="str">
        <f>IF(ISBLANK(DatenKomponenten!AD87),"",DatenKomponenten!AD87)</f>
        <v/>
      </c>
      <c r="AE87" t="str">
        <f>IF(ISBLANK(DatenKomponenten!AE87),"",DatenKomponenten!AE87)</f>
        <v/>
      </c>
      <c r="AF87" t="str">
        <f>IF(ISBLANK(DatenKomponenten!AF87),"",DatenKomponenten!AF87)</f>
        <v/>
      </c>
      <c r="AG87" t="str">
        <f>IF(ISBLANK(DatenKomponenten!AG87),"",DatenKomponenten!AG87)</f>
        <v/>
      </c>
      <c r="AH87" t="str">
        <f>IF(ISBLANK(DatenKomponenten!AH87),"",DatenKomponenten!AH87)</f>
        <v/>
      </c>
      <c r="AI87" t="str">
        <f>IF(ISBLANK(DatenKomponenten!AI87),"",DatenKomponenten!AI87)</f>
        <v/>
      </c>
      <c r="AJ87" t="str">
        <f>IF(ISBLANK(DatenKomponenten!AJ87),"",DatenKomponenten!AJ87)</f>
        <v/>
      </c>
      <c r="AK87" t="str">
        <f>IF(ISBLANK(DatenKomponenten!AK87),"",DatenKomponenten!AK87)</f>
        <v/>
      </c>
      <c r="AL87" t="str">
        <f>IF(ISBLANK(DatenKomponenten!AL87),"",DatenKomponenten!AL87)</f>
        <v/>
      </c>
      <c r="AM87" t="str">
        <f>IF(ISBLANK(DatenKomponenten!AM87),"",DatenKomponenten!AM87)</f>
        <v/>
      </c>
      <c r="AN87" t="str">
        <f>IF(ISBLANK(DatenKomponenten!AN87),"",DatenKomponenten!AN87)</f>
        <v/>
      </c>
      <c r="AO87" t="str">
        <f>IF(ISBLANK(DatenKomponenten!AO87),"",DatenKomponenten!AO87)</f>
        <v/>
      </c>
      <c r="AP87" t="str">
        <f>IF(ISBLANK(DatenKomponenten!AP87),"",DatenKomponenten!AP87)</f>
        <v/>
      </c>
      <c r="AQ87" t="str">
        <f>IF(ISBLANK(DatenKomponenten!AQ87),"",DatenKomponenten!AQ87)</f>
        <v/>
      </c>
      <c r="AR87" t="str">
        <f>IF(ISBLANK(DatenKomponenten!AR87),"",DatenKomponenten!AR87)</f>
        <v/>
      </c>
      <c r="AS87" t="str">
        <f>IF(ISBLANK(DatenKomponenten!AS87),"",DatenKomponenten!AS87)</f>
        <v/>
      </c>
      <c r="AT87" t="str">
        <f>IF(ISBLANK(DatenKomponenten!AT87),"",DatenKomponenten!AT87)</f>
        <v/>
      </c>
      <c r="AU87" t="str">
        <f>IF(ISBLANK(DatenKomponenten!AU87),"",DatenKomponenten!AU87)</f>
        <v/>
      </c>
      <c r="AV87" t="str">
        <f>IF(ISBLANK(DatenKomponenten!AV87),"",DatenKomponenten!AV87)</f>
        <v/>
      </c>
      <c r="AW87" t="str">
        <f>IF(ISBLANK(DatenKomponenten!AW87),"",DatenKomponenten!AW87)</f>
        <v/>
      </c>
      <c r="AX87" t="str">
        <f>IF(ISBLANK(DatenKomponenten!AX87),"",DatenKomponenten!AX87)</f>
        <v/>
      </c>
      <c r="AY87" t="str">
        <f>IF(ISBLANK(DatenKomponenten!AY87),"",DatenKomponenten!AY87)</f>
        <v/>
      </c>
      <c r="AZ87" t="str">
        <f>IF(ISBLANK(DatenKomponenten!AZ87),"",DatenKomponenten!AZ87)</f>
        <v/>
      </c>
    </row>
    <row r="88" spans="1:52" x14ac:dyDescent="0.2">
      <c r="A88" t="str">
        <f>IF(ISBLANK(DatenKomponenten!A88),"",DatenKomponenten!A88)</f>
        <v/>
      </c>
      <c r="B88" t="str">
        <f>IF(ISBLANK(DatenKomponenten!B88),"",DatenKomponenten!B88)</f>
        <v/>
      </c>
      <c r="C88" t="str">
        <f>IF(ISBLANK(DatenKomponenten!C88),"",DatenKomponenten!C88)</f>
        <v/>
      </c>
      <c r="D88" t="str">
        <f>IF(ISBLANK(DatenKomponenten!D88),"",DatenKomponenten!D88)</f>
        <v/>
      </c>
      <c r="E88" t="str">
        <f>IF(ISBLANK(DatenKomponenten!E88),"",DatenKomponenten!E88)</f>
        <v/>
      </c>
      <c r="F88" t="str">
        <f>IF(ISBLANK(DatenKomponenten!F88),"",DatenKomponenten!F88)</f>
        <v/>
      </c>
      <c r="G88" t="str">
        <f>IF(ISBLANK(DatenKomponenten!G88),"",DatenKomponenten!G88)</f>
        <v/>
      </c>
      <c r="H88" t="str">
        <f>IF(ISBLANK(DatenKomponenten!H88),"",DatenKomponenten!H88)</f>
        <v/>
      </c>
      <c r="I88" t="str">
        <f>IF(ISBLANK(DatenKomponenten!I88),"",DatenKomponenten!I88)</f>
        <v/>
      </c>
      <c r="J88" t="str">
        <f>IF(ISBLANK(DatenKomponenten!J88),"",DatenKomponenten!J88)</f>
        <v/>
      </c>
      <c r="K88" t="str">
        <f>IF(ISBLANK(DatenKomponenten!K88),"",DatenKomponenten!K88)</f>
        <v/>
      </c>
      <c r="L88" t="str">
        <f>IF(ISBLANK(DatenKomponenten!L88),"",DatenKomponenten!L88)</f>
        <v/>
      </c>
      <c r="M88" t="str">
        <f>IF(ISBLANK(DatenKomponenten!M88),"",DatenKomponenten!M88)</f>
        <v/>
      </c>
      <c r="N88" t="str">
        <f>IF(ISBLANK(DatenKomponenten!N88),"",DatenKomponenten!N88)</f>
        <v/>
      </c>
      <c r="O88" t="str">
        <f>IF(ISBLANK(DatenKomponenten!O88),"",DatenKomponenten!O88)</f>
        <v/>
      </c>
      <c r="P88" t="str">
        <f>IF(ISBLANK(DatenKomponenten!P88),"",DatenKomponenten!P88)</f>
        <v/>
      </c>
      <c r="Q88" t="str">
        <f>IF(ISBLANK(DatenKomponenten!Q88),"",DatenKomponenten!Q88)</f>
        <v/>
      </c>
      <c r="R88" t="str">
        <f>IF(ISBLANK(DatenKomponenten!R88),"",DatenKomponenten!R88)</f>
        <v/>
      </c>
      <c r="S88" t="str">
        <f>IF(ISBLANK(DatenKomponenten!S88),"",DatenKomponenten!S88)</f>
        <v/>
      </c>
      <c r="T88" t="str">
        <f>IF(ISBLANK(DatenKomponenten!T88),"",DatenKomponenten!T88)</f>
        <v/>
      </c>
      <c r="U88" t="str">
        <f>IF(ISBLANK(DatenKomponenten!U88),"",DatenKomponenten!U88)</f>
        <v/>
      </c>
      <c r="V88" t="str">
        <f>IF(ISBLANK(DatenKomponenten!V88),"",DatenKomponenten!V88)</f>
        <v/>
      </c>
      <c r="W88" t="str">
        <f>IF(ISBLANK(DatenKomponenten!W88),"",DatenKomponenten!W88)</f>
        <v/>
      </c>
      <c r="X88" t="str">
        <f>IF(ISBLANK(DatenKomponenten!X88),"",DatenKomponenten!X88)</f>
        <v/>
      </c>
      <c r="Y88" t="str">
        <f>IF(ISBLANK(DatenKomponenten!Y88),"",DatenKomponenten!Y88)</f>
        <v/>
      </c>
      <c r="Z88" t="str">
        <f>IF(ISBLANK(DatenKomponenten!Z88),"",DatenKomponenten!Z88)</f>
        <v/>
      </c>
      <c r="AA88" t="str">
        <f>IF(ISBLANK(DatenKomponenten!AA88),"",DatenKomponenten!AA88)</f>
        <v/>
      </c>
      <c r="AB88" t="str">
        <f>IF(ISBLANK(DatenKomponenten!AB88),"",DatenKomponenten!AB88)</f>
        <v/>
      </c>
      <c r="AC88" t="str">
        <f>IF(ISBLANK(DatenKomponenten!AC88),"",DatenKomponenten!AC88)</f>
        <v/>
      </c>
      <c r="AD88" t="str">
        <f>IF(ISBLANK(DatenKomponenten!AD88),"",DatenKomponenten!AD88)</f>
        <v/>
      </c>
      <c r="AE88" t="str">
        <f>IF(ISBLANK(DatenKomponenten!AE88),"",DatenKomponenten!AE88)</f>
        <v/>
      </c>
      <c r="AF88" t="str">
        <f>IF(ISBLANK(DatenKomponenten!AF88),"",DatenKomponenten!AF88)</f>
        <v/>
      </c>
      <c r="AG88" t="str">
        <f>IF(ISBLANK(DatenKomponenten!AG88),"",DatenKomponenten!AG88)</f>
        <v/>
      </c>
      <c r="AH88" t="str">
        <f>IF(ISBLANK(DatenKomponenten!AH88),"",DatenKomponenten!AH88)</f>
        <v/>
      </c>
      <c r="AI88" t="str">
        <f>IF(ISBLANK(DatenKomponenten!AI88),"",DatenKomponenten!AI88)</f>
        <v/>
      </c>
      <c r="AJ88" t="str">
        <f>IF(ISBLANK(DatenKomponenten!AJ88),"",DatenKomponenten!AJ88)</f>
        <v/>
      </c>
      <c r="AK88" t="str">
        <f>IF(ISBLANK(DatenKomponenten!AK88),"",DatenKomponenten!AK88)</f>
        <v/>
      </c>
      <c r="AL88" t="str">
        <f>IF(ISBLANK(DatenKomponenten!AL88),"",DatenKomponenten!AL88)</f>
        <v/>
      </c>
      <c r="AM88" t="str">
        <f>IF(ISBLANK(DatenKomponenten!AM88),"",DatenKomponenten!AM88)</f>
        <v/>
      </c>
      <c r="AN88" t="str">
        <f>IF(ISBLANK(DatenKomponenten!AN88),"",DatenKomponenten!AN88)</f>
        <v/>
      </c>
      <c r="AO88" t="str">
        <f>IF(ISBLANK(DatenKomponenten!AO88),"",DatenKomponenten!AO88)</f>
        <v/>
      </c>
      <c r="AP88" t="str">
        <f>IF(ISBLANK(DatenKomponenten!AP88),"",DatenKomponenten!AP88)</f>
        <v/>
      </c>
      <c r="AQ88" t="str">
        <f>IF(ISBLANK(DatenKomponenten!AQ88),"",DatenKomponenten!AQ88)</f>
        <v/>
      </c>
      <c r="AR88" t="str">
        <f>IF(ISBLANK(DatenKomponenten!AR88),"",DatenKomponenten!AR88)</f>
        <v/>
      </c>
      <c r="AS88" t="str">
        <f>IF(ISBLANK(DatenKomponenten!AS88),"",DatenKomponenten!AS88)</f>
        <v/>
      </c>
      <c r="AT88" t="str">
        <f>IF(ISBLANK(DatenKomponenten!AT88),"",DatenKomponenten!AT88)</f>
        <v/>
      </c>
      <c r="AU88" t="str">
        <f>IF(ISBLANK(DatenKomponenten!AU88),"",DatenKomponenten!AU88)</f>
        <v/>
      </c>
      <c r="AV88" t="str">
        <f>IF(ISBLANK(DatenKomponenten!AV88),"",DatenKomponenten!AV88)</f>
        <v/>
      </c>
      <c r="AW88" t="str">
        <f>IF(ISBLANK(DatenKomponenten!AW88),"",DatenKomponenten!AW88)</f>
        <v/>
      </c>
      <c r="AX88" t="str">
        <f>IF(ISBLANK(DatenKomponenten!AX88),"",DatenKomponenten!AX88)</f>
        <v/>
      </c>
      <c r="AY88" t="str">
        <f>IF(ISBLANK(DatenKomponenten!AY88),"",DatenKomponenten!AY88)</f>
        <v/>
      </c>
      <c r="AZ88" t="str">
        <f>IF(ISBLANK(DatenKomponenten!AZ88),"",DatenKomponenten!AZ88)</f>
        <v/>
      </c>
    </row>
    <row r="89" spans="1:52" x14ac:dyDescent="0.2">
      <c r="A89" t="str">
        <f>IF(ISBLANK(DatenKomponenten!A89),"",DatenKomponenten!A89)</f>
        <v/>
      </c>
      <c r="B89" t="str">
        <f>IF(ISBLANK(DatenKomponenten!B89),"",DatenKomponenten!B89)</f>
        <v/>
      </c>
      <c r="C89" t="str">
        <f>IF(ISBLANK(DatenKomponenten!C89),"",DatenKomponenten!C89)</f>
        <v/>
      </c>
      <c r="D89" t="str">
        <f>IF(ISBLANK(DatenKomponenten!D89),"",DatenKomponenten!D89)</f>
        <v/>
      </c>
      <c r="E89" t="str">
        <f>IF(ISBLANK(DatenKomponenten!E89),"",DatenKomponenten!E89)</f>
        <v/>
      </c>
      <c r="F89" t="str">
        <f>IF(ISBLANK(DatenKomponenten!F89),"",DatenKomponenten!F89)</f>
        <v/>
      </c>
      <c r="G89" t="str">
        <f>IF(ISBLANK(DatenKomponenten!G89),"",DatenKomponenten!G89)</f>
        <v/>
      </c>
      <c r="H89" t="str">
        <f>IF(ISBLANK(DatenKomponenten!H89),"",DatenKomponenten!H89)</f>
        <v/>
      </c>
      <c r="I89" t="str">
        <f>IF(ISBLANK(DatenKomponenten!I89),"",DatenKomponenten!I89)</f>
        <v/>
      </c>
      <c r="J89" t="str">
        <f>IF(ISBLANK(DatenKomponenten!J89),"",DatenKomponenten!J89)</f>
        <v/>
      </c>
      <c r="K89" t="str">
        <f>IF(ISBLANK(DatenKomponenten!K89),"",DatenKomponenten!K89)</f>
        <v/>
      </c>
      <c r="L89" t="str">
        <f>IF(ISBLANK(DatenKomponenten!L89),"",DatenKomponenten!L89)</f>
        <v/>
      </c>
      <c r="M89" t="str">
        <f>IF(ISBLANK(DatenKomponenten!M89),"",DatenKomponenten!M89)</f>
        <v/>
      </c>
      <c r="N89" t="str">
        <f>IF(ISBLANK(DatenKomponenten!N89),"",DatenKomponenten!N89)</f>
        <v/>
      </c>
      <c r="O89" t="str">
        <f>IF(ISBLANK(DatenKomponenten!O89),"",DatenKomponenten!O89)</f>
        <v/>
      </c>
      <c r="P89" t="str">
        <f>IF(ISBLANK(DatenKomponenten!P89),"",DatenKomponenten!P89)</f>
        <v/>
      </c>
      <c r="Q89" t="str">
        <f>IF(ISBLANK(DatenKomponenten!Q89),"",DatenKomponenten!Q89)</f>
        <v/>
      </c>
      <c r="R89" t="str">
        <f>IF(ISBLANK(DatenKomponenten!R89),"",DatenKomponenten!R89)</f>
        <v/>
      </c>
      <c r="S89" t="str">
        <f>IF(ISBLANK(DatenKomponenten!S89),"",DatenKomponenten!S89)</f>
        <v/>
      </c>
      <c r="T89" t="str">
        <f>IF(ISBLANK(DatenKomponenten!T89),"",DatenKomponenten!T89)</f>
        <v/>
      </c>
      <c r="U89" t="str">
        <f>IF(ISBLANK(DatenKomponenten!U89),"",DatenKomponenten!U89)</f>
        <v/>
      </c>
      <c r="V89" t="str">
        <f>IF(ISBLANK(DatenKomponenten!V89),"",DatenKomponenten!V89)</f>
        <v/>
      </c>
      <c r="W89" t="str">
        <f>IF(ISBLANK(DatenKomponenten!W89),"",DatenKomponenten!W89)</f>
        <v/>
      </c>
      <c r="X89" t="str">
        <f>IF(ISBLANK(DatenKomponenten!X89),"",DatenKomponenten!X89)</f>
        <v/>
      </c>
      <c r="Y89" t="str">
        <f>IF(ISBLANK(DatenKomponenten!Y89),"",DatenKomponenten!Y89)</f>
        <v/>
      </c>
      <c r="Z89" t="str">
        <f>IF(ISBLANK(DatenKomponenten!Z89),"",DatenKomponenten!Z89)</f>
        <v/>
      </c>
      <c r="AA89" t="str">
        <f>IF(ISBLANK(DatenKomponenten!AA89),"",DatenKomponenten!AA89)</f>
        <v/>
      </c>
      <c r="AB89" t="str">
        <f>IF(ISBLANK(DatenKomponenten!AB89),"",DatenKomponenten!AB89)</f>
        <v/>
      </c>
      <c r="AC89" t="str">
        <f>IF(ISBLANK(DatenKomponenten!AC89),"",DatenKomponenten!AC89)</f>
        <v/>
      </c>
      <c r="AD89" t="str">
        <f>IF(ISBLANK(DatenKomponenten!AD89),"",DatenKomponenten!AD89)</f>
        <v/>
      </c>
      <c r="AE89" t="str">
        <f>IF(ISBLANK(DatenKomponenten!AE89),"",DatenKomponenten!AE89)</f>
        <v/>
      </c>
      <c r="AF89" t="str">
        <f>IF(ISBLANK(DatenKomponenten!AF89),"",DatenKomponenten!AF89)</f>
        <v/>
      </c>
      <c r="AG89" t="str">
        <f>IF(ISBLANK(DatenKomponenten!AG89),"",DatenKomponenten!AG89)</f>
        <v/>
      </c>
      <c r="AH89" t="str">
        <f>IF(ISBLANK(DatenKomponenten!AH89),"",DatenKomponenten!AH89)</f>
        <v/>
      </c>
      <c r="AI89" t="str">
        <f>IF(ISBLANK(DatenKomponenten!AI89),"",DatenKomponenten!AI89)</f>
        <v/>
      </c>
      <c r="AJ89" t="str">
        <f>IF(ISBLANK(DatenKomponenten!AJ89),"",DatenKomponenten!AJ89)</f>
        <v/>
      </c>
      <c r="AK89" t="str">
        <f>IF(ISBLANK(DatenKomponenten!AK89),"",DatenKomponenten!AK89)</f>
        <v/>
      </c>
      <c r="AL89" t="str">
        <f>IF(ISBLANK(DatenKomponenten!AL89),"",DatenKomponenten!AL89)</f>
        <v/>
      </c>
      <c r="AM89" t="str">
        <f>IF(ISBLANK(DatenKomponenten!AM89),"",DatenKomponenten!AM89)</f>
        <v/>
      </c>
      <c r="AN89" t="str">
        <f>IF(ISBLANK(DatenKomponenten!AN89),"",DatenKomponenten!AN89)</f>
        <v/>
      </c>
      <c r="AO89" t="str">
        <f>IF(ISBLANK(DatenKomponenten!AO89),"",DatenKomponenten!AO89)</f>
        <v/>
      </c>
      <c r="AP89" t="str">
        <f>IF(ISBLANK(DatenKomponenten!AP89),"",DatenKomponenten!AP89)</f>
        <v/>
      </c>
      <c r="AQ89" t="str">
        <f>IF(ISBLANK(DatenKomponenten!AQ89),"",DatenKomponenten!AQ89)</f>
        <v/>
      </c>
      <c r="AR89" t="str">
        <f>IF(ISBLANK(DatenKomponenten!AR89),"",DatenKomponenten!AR89)</f>
        <v/>
      </c>
      <c r="AS89" t="str">
        <f>IF(ISBLANK(DatenKomponenten!AS89),"",DatenKomponenten!AS89)</f>
        <v/>
      </c>
      <c r="AT89" t="str">
        <f>IF(ISBLANK(DatenKomponenten!AT89),"",DatenKomponenten!AT89)</f>
        <v/>
      </c>
      <c r="AU89" t="str">
        <f>IF(ISBLANK(DatenKomponenten!AU89),"",DatenKomponenten!AU89)</f>
        <v/>
      </c>
      <c r="AV89" t="str">
        <f>IF(ISBLANK(DatenKomponenten!AV89),"",DatenKomponenten!AV89)</f>
        <v/>
      </c>
      <c r="AW89" t="str">
        <f>IF(ISBLANK(DatenKomponenten!AW89),"",DatenKomponenten!AW89)</f>
        <v/>
      </c>
      <c r="AX89" t="str">
        <f>IF(ISBLANK(DatenKomponenten!AX89),"",DatenKomponenten!AX89)</f>
        <v/>
      </c>
      <c r="AY89" t="str">
        <f>IF(ISBLANK(DatenKomponenten!AY89),"",DatenKomponenten!AY89)</f>
        <v/>
      </c>
      <c r="AZ89" t="str">
        <f>IF(ISBLANK(DatenKomponenten!AZ89),"",DatenKomponenten!AZ89)</f>
        <v/>
      </c>
    </row>
    <row r="90" spans="1:52" x14ac:dyDescent="0.2">
      <c r="A90" t="str">
        <f>IF(ISBLANK(DatenKomponenten!A90),"",DatenKomponenten!A90)</f>
        <v/>
      </c>
      <c r="B90" t="str">
        <f>IF(ISBLANK(DatenKomponenten!B90),"",DatenKomponenten!B90)</f>
        <v/>
      </c>
      <c r="C90" t="str">
        <f>IF(ISBLANK(DatenKomponenten!C90),"",DatenKomponenten!C90)</f>
        <v/>
      </c>
      <c r="D90" t="str">
        <f>IF(ISBLANK(DatenKomponenten!D90),"",DatenKomponenten!D90)</f>
        <v/>
      </c>
      <c r="E90" t="str">
        <f>IF(ISBLANK(DatenKomponenten!E90),"",DatenKomponenten!E90)</f>
        <v/>
      </c>
      <c r="F90" t="str">
        <f>IF(ISBLANK(DatenKomponenten!F90),"",DatenKomponenten!F90)</f>
        <v/>
      </c>
      <c r="G90" t="str">
        <f>IF(ISBLANK(DatenKomponenten!G90),"",DatenKomponenten!G90)</f>
        <v/>
      </c>
      <c r="H90" t="str">
        <f>IF(ISBLANK(DatenKomponenten!H90),"",DatenKomponenten!H90)</f>
        <v/>
      </c>
      <c r="I90" t="str">
        <f>IF(ISBLANK(DatenKomponenten!I90),"",DatenKomponenten!I90)</f>
        <v/>
      </c>
      <c r="J90" t="str">
        <f>IF(ISBLANK(DatenKomponenten!J90),"",DatenKomponenten!J90)</f>
        <v/>
      </c>
      <c r="K90" t="str">
        <f>IF(ISBLANK(DatenKomponenten!K90),"",DatenKomponenten!K90)</f>
        <v/>
      </c>
      <c r="L90" t="str">
        <f>IF(ISBLANK(DatenKomponenten!L90),"",DatenKomponenten!L90)</f>
        <v/>
      </c>
      <c r="M90" t="str">
        <f>IF(ISBLANK(DatenKomponenten!M90),"",DatenKomponenten!M90)</f>
        <v/>
      </c>
      <c r="N90" t="str">
        <f>IF(ISBLANK(DatenKomponenten!N90),"",DatenKomponenten!N90)</f>
        <v/>
      </c>
      <c r="O90" t="str">
        <f>IF(ISBLANK(DatenKomponenten!O90),"",DatenKomponenten!O90)</f>
        <v/>
      </c>
      <c r="P90" t="str">
        <f>IF(ISBLANK(DatenKomponenten!P90),"",DatenKomponenten!P90)</f>
        <v/>
      </c>
      <c r="Q90" t="str">
        <f>IF(ISBLANK(DatenKomponenten!Q90),"",DatenKomponenten!Q90)</f>
        <v/>
      </c>
      <c r="R90" t="str">
        <f>IF(ISBLANK(DatenKomponenten!R90),"",DatenKomponenten!R90)</f>
        <v/>
      </c>
      <c r="S90" t="str">
        <f>IF(ISBLANK(DatenKomponenten!S90),"",DatenKomponenten!S90)</f>
        <v/>
      </c>
      <c r="T90" t="str">
        <f>IF(ISBLANK(DatenKomponenten!T90),"",DatenKomponenten!T90)</f>
        <v/>
      </c>
      <c r="U90" t="str">
        <f>IF(ISBLANK(DatenKomponenten!U90),"",DatenKomponenten!U90)</f>
        <v/>
      </c>
      <c r="V90" t="str">
        <f>IF(ISBLANK(DatenKomponenten!V90),"",DatenKomponenten!V90)</f>
        <v/>
      </c>
      <c r="W90" t="str">
        <f>IF(ISBLANK(DatenKomponenten!W90),"",DatenKomponenten!W90)</f>
        <v/>
      </c>
      <c r="X90" t="str">
        <f>IF(ISBLANK(DatenKomponenten!X90),"",DatenKomponenten!X90)</f>
        <v/>
      </c>
      <c r="Y90" t="str">
        <f>IF(ISBLANK(DatenKomponenten!Y90),"",DatenKomponenten!Y90)</f>
        <v/>
      </c>
      <c r="Z90" t="str">
        <f>IF(ISBLANK(DatenKomponenten!Z90),"",DatenKomponenten!Z90)</f>
        <v/>
      </c>
      <c r="AA90" t="str">
        <f>IF(ISBLANK(DatenKomponenten!AA90),"",DatenKomponenten!AA90)</f>
        <v/>
      </c>
      <c r="AB90" t="str">
        <f>IF(ISBLANK(DatenKomponenten!AB90),"",DatenKomponenten!AB90)</f>
        <v/>
      </c>
      <c r="AC90" t="str">
        <f>IF(ISBLANK(DatenKomponenten!AC90),"",DatenKomponenten!AC90)</f>
        <v/>
      </c>
      <c r="AD90" t="str">
        <f>IF(ISBLANK(DatenKomponenten!AD90),"",DatenKomponenten!AD90)</f>
        <v/>
      </c>
      <c r="AE90" t="str">
        <f>IF(ISBLANK(DatenKomponenten!AE90),"",DatenKomponenten!AE90)</f>
        <v/>
      </c>
      <c r="AF90" t="str">
        <f>IF(ISBLANK(DatenKomponenten!AF90),"",DatenKomponenten!AF90)</f>
        <v/>
      </c>
      <c r="AG90" t="str">
        <f>IF(ISBLANK(DatenKomponenten!AG90),"",DatenKomponenten!AG90)</f>
        <v/>
      </c>
      <c r="AH90" t="str">
        <f>IF(ISBLANK(DatenKomponenten!AH90),"",DatenKomponenten!AH90)</f>
        <v/>
      </c>
      <c r="AI90" t="str">
        <f>IF(ISBLANK(DatenKomponenten!AI90),"",DatenKomponenten!AI90)</f>
        <v/>
      </c>
      <c r="AJ90" t="str">
        <f>IF(ISBLANK(DatenKomponenten!AJ90),"",DatenKomponenten!AJ90)</f>
        <v/>
      </c>
      <c r="AK90" t="str">
        <f>IF(ISBLANK(DatenKomponenten!AK90),"",DatenKomponenten!AK90)</f>
        <v/>
      </c>
      <c r="AL90" t="str">
        <f>IF(ISBLANK(DatenKomponenten!AL90),"",DatenKomponenten!AL90)</f>
        <v/>
      </c>
      <c r="AM90" t="str">
        <f>IF(ISBLANK(DatenKomponenten!AM90),"",DatenKomponenten!AM90)</f>
        <v/>
      </c>
      <c r="AN90" t="str">
        <f>IF(ISBLANK(DatenKomponenten!AN90),"",DatenKomponenten!AN90)</f>
        <v/>
      </c>
      <c r="AO90" t="str">
        <f>IF(ISBLANK(DatenKomponenten!AO90),"",DatenKomponenten!AO90)</f>
        <v/>
      </c>
      <c r="AP90" t="str">
        <f>IF(ISBLANK(DatenKomponenten!AP90),"",DatenKomponenten!AP90)</f>
        <v/>
      </c>
      <c r="AQ90" t="str">
        <f>IF(ISBLANK(DatenKomponenten!AQ90),"",DatenKomponenten!AQ90)</f>
        <v/>
      </c>
      <c r="AR90" t="str">
        <f>IF(ISBLANK(DatenKomponenten!AR90),"",DatenKomponenten!AR90)</f>
        <v/>
      </c>
      <c r="AS90" t="str">
        <f>IF(ISBLANK(DatenKomponenten!AS90),"",DatenKomponenten!AS90)</f>
        <v/>
      </c>
      <c r="AT90" t="str">
        <f>IF(ISBLANK(DatenKomponenten!AT90),"",DatenKomponenten!AT90)</f>
        <v/>
      </c>
      <c r="AU90" t="str">
        <f>IF(ISBLANK(DatenKomponenten!AU90),"",DatenKomponenten!AU90)</f>
        <v/>
      </c>
      <c r="AV90" t="str">
        <f>IF(ISBLANK(DatenKomponenten!AV90),"",DatenKomponenten!AV90)</f>
        <v/>
      </c>
      <c r="AW90" t="str">
        <f>IF(ISBLANK(DatenKomponenten!AW90),"",DatenKomponenten!AW90)</f>
        <v/>
      </c>
      <c r="AX90" t="str">
        <f>IF(ISBLANK(DatenKomponenten!AX90),"",DatenKomponenten!AX90)</f>
        <v/>
      </c>
      <c r="AY90" t="str">
        <f>IF(ISBLANK(DatenKomponenten!AY90),"",DatenKomponenten!AY90)</f>
        <v/>
      </c>
      <c r="AZ90" t="str">
        <f>IF(ISBLANK(DatenKomponenten!AZ90),"",DatenKomponenten!AZ90)</f>
        <v/>
      </c>
    </row>
    <row r="91" spans="1:52" x14ac:dyDescent="0.2">
      <c r="A91" t="str">
        <f>IF(ISBLANK(DatenKomponenten!A91),"",DatenKomponenten!A91)</f>
        <v/>
      </c>
      <c r="B91" t="str">
        <f>IF(ISBLANK(DatenKomponenten!B91),"",DatenKomponenten!B91)</f>
        <v/>
      </c>
      <c r="C91" t="str">
        <f>IF(ISBLANK(DatenKomponenten!C91),"",DatenKomponenten!C91)</f>
        <v/>
      </c>
      <c r="D91" t="str">
        <f>IF(ISBLANK(DatenKomponenten!D91),"",DatenKomponenten!D91)</f>
        <v/>
      </c>
      <c r="E91" t="str">
        <f>IF(ISBLANK(DatenKomponenten!E91),"",DatenKomponenten!E91)</f>
        <v/>
      </c>
      <c r="F91" t="str">
        <f>IF(ISBLANK(DatenKomponenten!F91),"",DatenKomponenten!F91)</f>
        <v/>
      </c>
      <c r="G91" t="str">
        <f>IF(ISBLANK(DatenKomponenten!G91),"",DatenKomponenten!G91)</f>
        <v/>
      </c>
      <c r="H91" t="str">
        <f>IF(ISBLANK(DatenKomponenten!H91),"",DatenKomponenten!H91)</f>
        <v/>
      </c>
      <c r="I91" t="str">
        <f>IF(ISBLANK(DatenKomponenten!I91),"",DatenKomponenten!I91)</f>
        <v/>
      </c>
      <c r="J91" t="str">
        <f>IF(ISBLANK(DatenKomponenten!J91),"",DatenKomponenten!J91)</f>
        <v/>
      </c>
      <c r="K91" t="str">
        <f>IF(ISBLANK(DatenKomponenten!K91),"",DatenKomponenten!K91)</f>
        <v/>
      </c>
      <c r="L91" t="str">
        <f>IF(ISBLANK(DatenKomponenten!L91),"",DatenKomponenten!L91)</f>
        <v/>
      </c>
      <c r="M91" t="str">
        <f>IF(ISBLANK(DatenKomponenten!M91),"",DatenKomponenten!M91)</f>
        <v/>
      </c>
      <c r="N91" t="str">
        <f>IF(ISBLANK(DatenKomponenten!N91),"",DatenKomponenten!N91)</f>
        <v/>
      </c>
      <c r="O91" t="str">
        <f>IF(ISBLANK(DatenKomponenten!O91),"",DatenKomponenten!O91)</f>
        <v/>
      </c>
      <c r="P91" t="str">
        <f>IF(ISBLANK(DatenKomponenten!P91),"",DatenKomponenten!P91)</f>
        <v/>
      </c>
      <c r="Q91" t="str">
        <f>IF(ISBLANK(DatenKomponenten!Q91),"",DatenKomponenten!Q91)</f>
        <v/>
      </c>
      <c r="R91" t="str">
        <f>IF(ISBLANK(DatenKomponenten!R91),"",DatenKomponenten!R91)</f>
        <v/>
      </c>
      <c r="S91" t="str">
        <f>IF(ISBLANK(DatenKomponenten!S91),"",DatenKomponenten!S91)</f>
        <v/>
      </c>
      <c r="T91" t="str">
        <f>IF(ISBLANK(DatenKomponenten!T91),"",DatenKomponenten!T91)</f>
        <v/>
      </c>
      <c r="U91" t="str">
        <f>IF(ISBLANK(DatenKomponenten!U91),"",DatenKomponenten!U91)</f>
        <v/>
      </c>
      <c r="V91" t="str">
        <f>IF(ISBLANK(DatenKomponenten!V91),"",DatenKomponenten!V91)</f>
        <v/>
      </c>
      <c r="W91" t="str">
        <f>IF(ISBLANK(DatenKomponenten!W91),"",DatenKomponenten!W91)</f>
        <v/>
      </c>
      <c r="X91" t="str">
        <f>IF(ISBLANK(DatenKomponenten!X91),"",DatenKomponenten!X91)</f>
        <v/>
      </c>
      <c r="Y91" t="str">
        <f>IF(ISBLANK(DatenKomponenten!Y91),"",DatenKomponenten!Y91)</f>
        <v/>
      </c>
      <c r="Z91" t="str">
        <f>IF(ISBLANK(DatenKomponenten!Z91),"",DatenKomponenten!Z91)</f>
        <v/>
      </c>
      <c r="AA91" t="str">
        <f>IF(ISBLANK(DatenKomponenten!AA91),"",DatenKomponenten!AA91)</f>
        <v/>
      </c>
      <c r="AB91" t="str">
        <f>IF(ISBLANK(DatenKomponenten!AB91),"",DatenKomponenten!AB91)</f>
        <v/>
      </c>
      <c r="AC91" t="str">
        <f>IF(ISBLANK(DatenKomponenten!AC91),"",DatenKomponenten!AC91)</f>
        <v/>
      </c>
      <c r="AD91" t="str">
        <f>IF(ISBLANK(DatenKomponenten!AD91),"",DatenKomponenten!AD91)</f>
        <v/>
      </c>
      <c r="AE91" t="str">
        <f>IF(ISBLANK(DatenKomponenten!AE91),"",DatenKomponenten!AE91)</f>
        <v/>
      </c>
      <c r="AF91" t="str">
        <f>IF(ISBLANK(DatenKomponenten!AF91),"",DatenKomponenten!AF91)</f>
        <v/>
      </c>
      <c r="AG91" t="str">
        <f>IF(ISBLANK(DatenKomponenten!AG91),"",DatenKomponenten!AG91)</f>
        <v/>
      </c>
      <c r="AH91" t="str">
        <f>IF(ISBLANK(DatenKomponenten!AH91),"",DatenKomponenten!AH91)</f>
        <v/>
      </c>
      <c r="AI91" t="str">
        <f>IF(ISBLANK(DatenKomponenten!AI91),"",DatenKomponenten!AI91)</f>
        <v/>
      </c>
      <c r="AJ91" t="str">
        <f>IF(ISBLANK(DatenKomponenten!AJ91),"",DatenKomponenten!AJ91)</f>
        <v/>
      </c>
      <c r="AK91" t="str">
        <f>IF(ISBLANK(DatenKomponenten!AK91),"",DatenKomponenten!AK91)</f>
        <v/>
      </c>
      <c r="AL91" t="str">
        <f>IF(ISBLANK(DatenKomponenten!AL91),"",DatenKomponenten!AL91)</f>
        <v/>
      </c>
      <c r="AM91" t="str">
        <f>IF(ISBLANK(DatenKomponenten!AM91),"",DatenKomponenten!AM91)</f>
        <v/>
      </c>
      <c r="AN91" t="str">
        <f>IF(ISBLANK(DatenKomponenten!AN91),"",DatenKomponenten!AN91)</f>
        <v/>
      </c>
      <c r="AO91" t="str">
        <f>IF(ISBLANK(DatenKomponenten!AO91),"",DatenKomponenten!AO91)</f>
        <v/>
      </c>
      <c r="AP91" t="str">
        <f>IF(ISBLANK(DatenKomponenten!AP91),"",DatenKomponenten!AP91)</f>
        <v/>
      </c>
      <c r="AQ91" t="str">
        <f>IF(ISBLANK(DatenKomponenten!AQ91),"",DatenKomponenten!AQ91)</f>
        <v/>
      </c>
      <c r="AR91" t="str">
        <f>IF(ISBLANK(DatenKomponenten!AR91),"",DatenKomponenten!AR91)</f>
        <v/>
      </c>
      <c r="AS91" t="str">
        <f>IF(ISBLANK(DatenKomponenten!AS91),"",DatenKomponenten!AS91)</f>
        <v/>
      </c>
      <c r="AT91" t="str">
        <f>IF(ISBLANK(DatenKomponenten!AT91),"",DatenKomponenten!AT91)</f>
        <v/>
      </c>
      <c r="AU91" t="str">
        <f>IF(ISBLANK(DatenKomponenten!AU91),"",DatenKomponenten!AU91)</f>
        <v/>
      </c>
      <c r="AV91" t="str">
        <f>IF(ISBLANK(DatenKomponenten!AV91),"",DatenKomponenten!AV91)</f>
        <v/>
      </c>
      <c r="AW91" t="str">
        <f>IF(ISBLANK(DatenKomponenten!AW91),"",DatenKomponenten!AW91)</f>
        <v/>
      </c>
      <c r="AX91" t="str">
        <f>IF(ISBLANK(DatenKomponenten!AX91),"",DatenKomponenten!AX91)</f>
        <v/>
      </c>
      <c r="AY91" t="str">
        <f>IF(ISBLANK(DatenKomponenten!AY91),"",DatenKomponenten!AY91)</f>
        <v/>
      </c>
      <c r="AZ91" t="str">
        <f>IF(ISBLANK(DatenKomponenten!AZ91),"",DatenKomponenten!AZ91)</f>
        <v/>
      </c>
    </row>
    <row r="92" spans="1:52" x14ac:dyDescent="0.2">
      <c r="A92" t="str">
        <f>IF(ISBLANK(DatenKomponenten!A92),"",DatenKomponenten!A92)</f>
        <v/>
      </c>
      <c r="B92" t="str">
        <f>IF(ISBLANK(DatenKomponenten!B92),"",DatenKomponenten!B92)</f>
        <v/>
      </c>
      <c r="C92" t="str">
        <f>IF(ISBLANK(DatenKomponenten!C92),"",DatenKomponenten!C92)</f>
        <v/>
      </c>
      <c r="D92" t="str">
        <f>IF(ISBLANK(DatenKomponenten!D92),"",DatenKomponenten!D92)</f>
        <v/>
      </c>
      <c r="E92" t="str">
        <f>IF(ISBLANK(DatenKomponenten!E92),"",DatenKomponenten!E92)</f>
        <v/>
      </c>
      <c r="F92" t="str">
        <f>IF(ISBLANK(DatenKomponenten!F92),"",DatenKomponenten!F92)</f>
        <v/>
      </c>
      <c r="G92" t="str">
        <f>IF(ISBLANK(DatenKomponenten!G92),"",DatenKomponenten!G92)</f>
        <v/>
      </c>
      <c r="H92" t="str">
        <f>IF(ISBLANK(DatenKomponenten!H92),"",DatenKomponenten!H92)</f>
        <v/>
      </c>
      <c r="I92" t="str">
        <f>IF(ISBLANK(DatenKomponenten!I92),"",DatenKomponenten!I92)</f>
        <v/>
      </c>
      <c r="J92" t="str">
        <f>IF(ISBLANK(DatenKomponenten!J92),"",DatenKomponenten!J92)</f>
        <v/>
      </c>
      <c r="K92" t="str">
        <f>IF(ISBLANK(DatenKomponenten!K92),"",DatenKomponenten!K92)</f>
        <v/>
      </c>
      <c r="L92" t="str">
        <f>IF(ISBLANK(DatenKomponenten!L92),"",DatenKomponenten!L92)</f>
        <v/>
      </c>
      <c r="M92" t="str">
        <f>IF(ISBLANK(DatenKomponenten!M92),"",DatenKomponenten!M92)</f>
        <v/>
      </c>
      <c r="N92" t="str">
        <f>IF(ISBLANK(DatenKomponenten!N92),"",DatenKomponenten!N92)</f>
        <v/>
      </c>
      <c r="O92" t="str">
        <f>IF(ISBLANK(DatenKomponenten!O92),"",DatenKomponenten!O92)</f>
        <v/>
      </c>
      <c r="P92" t="str">
        <f>IF(ISBLANK(DatenKomponenten!P92),"",DatenKomponenten!P92)</f>
        <v/>
      </c>
      <c r="Q92" t="str">
        <f>IF(ISBLANK(DatenKomponenten!Q92),"",DatenKomponenten!Q92)</f>
        <v/>
      </c>
      <c r="R92" t="str">
        <f>IF(ISBLANK(DatenKomponenten!R92),"",DatenKomponenten!R92)</f>
        <v/>
      </c>
      <c r="S92" t="str">
        <f>IF(ISBLANK(DatenKomponenten!S92),"",DatenKomponenten!S92)</f>
        <v/>
      </c>
      <c r="T92" t="str">
        <f>IF(ISBLANK(DatenKomponenten!T92),"",DatenKomponenten!T92)</f>
        <v/>
      </c>
      <c r="U92" t="str">
        <f>IF(ISBLANK(DatenKomponenten!U92),"",DatenKomponenten!U92)</f>
        <v/>
      </c>
      <c r="V92" t="str">
        <f>IF(ISBLANK(DatenKomponenten!V92),"",DatenKomponenten!V92)</f>
        <v/>
      </c>
      <c r="W92" t="str">
        <f>IF(ISBLANK(DatenKomponenten!W92),"",DatenKomponenten!W92)</f>
        <v/>
      </c>
      <c r="X92" t="str">
        <f>IF(ISBLANK(DatenKomponenten!X92),"",DatenKomponenten!X92)</f>
        <v/>
      </c>
      <c r="Y92" t="str">
        <f>IF(ISBLANK(DatenKomponenten!Y92),"",DatenKomponenten!Y92)</f>
        <v/>
      </c>
      <c r="Z92" t="str">
        <f>IF(ISBLANK(DatenKomponenten!Z92),"",DatenKomponenten!Z92)</f>
        <v/>
      </c>
      <c r="AA92" t="str">
        <f>IF(ISBLANK(DatenKomponenten!AA92),"",DatenKomponenten!AA92)</f>
        <v/>
      </c>
      <c r="AB92" t="str">
        <f>IF(ISBLANK(DatenKomponenten!AB92),"",DatenKomponenten!AB92)</f>
        <v/>
      </c>
      <c r="AC92" t="str">
        <f>IF(ISBLANK(DatenKomponenten!AC92),"",DatenKomponenten!AC92)</f>
        <v/>
      </c>
      <c r="AD92" t="str">
        <f>IF(ISBLANK(DatenKomponenten!AD92),"",DatenKomponenten!AD92)</f>
        <v/>
      </c>
      <c r="AE92" t="str">
        <f>IF(ISBLANK(DatenKomponenten!AE92),"",DatenKomponenten!AE92)</f>
        <v/>
      </c>
      <c r="AF92" t="str">
        <f>IF(ISBLANK(DatenKomponenten!AF92),"",DatenKomponenten!AF92)</f>
        <v/>
      </c>
      <c r="AG92" t="str">
        <f>IF(ISBLANK(DatenKomponenten!AG92),"",DatenKomponenten!AG92)</f>
        <v/>
      </c>
      <c r="AH92" t="str">
        <f>IF(ISBLANK(DatenKomponenten!AH92),"",DatenKomponenten!AH92)</f>
        <v/>
      </c>
      <c r="AI92" t="str">
        <f>IF(ISBLANK(DatenKomponenten!AI92),"",DatenKomponenten!AI92)</f>
        <v/>
      </c>
      <c r="AJ92" t="str">
        <f>IF(ISBLANK(DatenKomponenten!AJ92),"",DatenKomponenten!AJ92)</f>
        <v/>
      </c>
      <c r="AK92" t="str">
        <f>IF(ISBLANK(DatenKomponenten!AK92),"",DatenKomponenten!AK92)</f>
        <v/>
      </c>
      <c r="AL92" t="str">
        <f>IF(ISBLANK(DatenKomponenten!AL92),"",DatenKomponenten!AL92)</f>
        <v/>
      </c>
      <c r="AM92" t="str">
        <f>IF(ISBLANK(DatenKomponenten!AM92),"",DatenKomponenten!AM92)</f>
        <v/>
      </c>
      <c r="AN92" t="str">
        <f>IF(ISBLANK(DatenKomponenten!AN92),"",DatenKomponenten!AN92)</f>
        <v/>
      </c>
      <c r="AO92" t="str">
        <f>IF(ISBLANK(DatenKomponenten!AO92),"",DatenKomponenten!AO92)</f>
        <v/>
      </c>
      <c r="AP92" t="str">
        <f>IF(ISBLANK(DatenKomponenten!AP92),"",DatenKomponenten!AP92)</f>
        <v/>
      </c>
      <c r="AQ92" t="str">
        <f>IF(ISBLANK(DatenKomponenten!AQ92),"",DatenKomponenten!AQ92)</f>
        <v/>
      </c>
      <c r="AR92" t="str">
        <f>IF(ISBLANK(DatenKomponenten!AR92),"",DatenKomponenten!AR92)</f>
        <v/>
      </c>
      <c r="AS92" t="str">
        <f>IF(ISBLANK(DatenKomponenten!AS92),"",DatenKomponenten!AS92)</f>
        <v/>
      </c>
      <c r="AT92" t="str">
        <f>IF(ISBLANK(DatenKomponenten!AT92),"",DatenKomponenten!AT92)</f>
        <v/>
      </c>
      <c r="AU92" t="str">
        <f>IF(ISBLANK(DatenKomponenten!AU92),"",DatenKomponenten!AU92)</f>
        <v/>
      </c>
      <c r="AV92" t="str">
        <f>IF(ISBLANK(DatenKomponenten!AV92),"",DatenKomponenten!AV92)</f>
        <v/>
      </c>
      <c r="AW92" t="str">
        <f>IF(ISBLANK(DatenKomponenten!AW92),"",DatenKomponenten!AW92)</f>
        <v/>
      </c>
      <c r="AX92" t="str">
        <f>IF(ISBLANK(DatenKomponenten!AX92),"",DatenKomponenten!AX92)</f>
        <v/>
      </c>
      <c r="AY92" t="str">
        <f>IF(ISBLANK(DatenKomponenten!AY92),"",DatenKomponenten!AY92)</f>
        <v/>
      </c>
      <c r="AZ92" t="str">
        <f>IF(ISBLANK(DatenKomponenten!AZ92),"",DatenKomponenten!AZ92)</f>
        <v/>
      </c>
    </row>
    <row r="93" spans="1:52" x14ac:dyDescent="0.2">
      <c r="A93" t="str">
        <f>IF(ISBLANK(DatenKomponenten!A93),"",DatenKomponenten!A93)</f>
        <v/>
      </c>
      <c r="B93" t="str">
        <f>IF(ISBLANK(DatenKomponenten!B93),"",DatenKomponenten!B93)</f>
        <v/>
      </c>
      <c r="C93" t="str">
        <f>IF(ISBLANK(DatenKomponenten!C93),"",DatenKomponenten!C93)</f>
        <v/>
      </c>
      <c r="D93" t="str">
        <f>IF(ISBLANK(DatenKomponenten!D93),"",DatenKomponenten!D93)</f>
        <v/>
      </c>
      <c r="E93" t="str">
        <f>IF(ISBLANK(DatenKomponenten!E93),"",DatenKomponenten!E93)</f>
        <v/>
      </c>
      <c r="F93" t="str">
        <f>IF(ISBLANK(DatenKomponenten!F93),"",DatenKomponenten!F93)</f>
        <v/>
      </c>
      <c r="G93" t="str">
        <f>IF(ISBLANK(DatenKomponenten!G93),"",DatenKomponenten!G93)</f>
        <v/>
      </c>
      <c r="H93" t="str">
        <f>IF(ISBLANK(DatenKomponenten!H93),"",DatenKomponenten!H93)</f>
        <v/>
      </c>
      <c r="I93" t="str">
        <f>IF(ISBLANK(DatenKomponenten!I93),"",DatenKomponenten!I93)</f>
        <v/>
      </c>
      <c r="J93" t="str">
        <f>IF(ISBLANK(DatenKomponenten!J93),"",DatenKomponenten!J93)</f>
        <v/>
      </c>
      <c r="K93" t="str">
        <f>IF(ISBLANK(DatenKomponenten!K93),"",DatenKomponenten!K93)</f>
        <v/>
      </c>
      <c r="L93" t="str">
        <f>IF(ISBLANK(DatenKomponenten!L93),"",DatenKomponenten!L93)</f>
        <v/>
      </c>
      <c r="M93" t="str">
        <f>IF(ISBLANK(DatenKomponenten!M93),"",DatenKomponenten!M93)</f>
        <v/>
      </c>
      <c r="N93" t="str">
        <f>IF(ISBLANK(DatenKomponenten!N93),"",DatenKomponenten!N93)</f>
        <v/>
      </c>
      <c r="O93" t="str">
        <f>IF(ISBLANK(DatenKomponenten!O93),"",DatenKomponenten!O93)</f>
        <v/>
      </c>
      <c r="P93" t="str">
        <f>IF(ISBLANK(DatenKomponenten!P93),"",DatenKomponenten!P93)</f>
        <v/>
      </c>
      <c r="Q93" t="str">
        <f>IF(ISBLANK(DatenKomponenten!Q93),"",DatenKomponenten!Q93)</f>
        <v/>
      </c>
      <c r="R93" t="str">
        <f>IF(ISBLANK(DatenKomponenten!R93),"",DatenKomponenten!R93)</f>
        <v/>
      </c>
      <c r="S93" t="str">
        <f>IF(ISBLANK(DatenKomponenten!S93),"",DatenKomponenten!S93)</f>
        <v/>
      </c>
      <c r="T93" t="str">
        <f>IF(ISBLANK(DatenKomponenten!T93),"",DatenKomponenten!T93)</f>
        <v/>
      </c>
      <c r="U93" t="str">
        <f>IF(ISBLANK(DatenKomponenten!U93),"",DatenKomponenten!U93)</f>
        <v/>
      </c>
      <c r="V93" t="str">
        <f>IF(ISBLANK(DatenKomponenten!V93),"",DatenKomponenten!V93)</f>
        <v/>
      </c>
      <c r="W93" t="str">
        <f>IF(ISBLANK(DatenKomponenten!W93),"",DatenKomponenten!W93)</f>
        <v/>
      </c>
      <c r="X93" t="str">
        <f>IF(ISBLANK(DatenKomponenten!X93),"",DatenKomponenten!X93)</f>
        <v/>
      </c>
      <c r="Y93" t="str">
        <f>IF(ISBLANK(DatenKomponenten!Y93),"",DatenKomponenten!Y93)</f>
        <v/>
      </c>
      <c r="Z93" t="str">
        <f>IF(ISBLANK(DatenKomponenten!Z93),"",DatenKomponenten!Z93)</f>
        <v/>
      </c>
      <c r="AA93" t="str">
        <f>IF(ISBLANK(DatenKomponenten!AA93),"",DatenKomponenten!AA93)</f>
        <v/>
      </c>
      <c r="AB93" t="str">
        <f>IF(ISBLANK(DatenKomponenten!AB93),"",DatenKomponenten!AB93)</f>
        <v/>
      </c>
      <c r="AC93" t="str">
        <f>IF(ISBLANK(DatenKomponenten!AC93),"",DatenKomponenten!AC93)</f>
        <v/>
      </c>
      <c r="AD93" t="str">
        <f>IF(ISBLANK(DatenKomponenten!AD93),"",DatenKomponenten!AD93)</f>
        <v/>
      </c>
      <c r="AE93" t="str">
        <f>IF(ISBLANK(DatenKomponenten!AE93),"",DatenKomponenten!AE93)</f>
        <v/>
      </c>
      <c r="AF93" t="str">
        <f>IF(ISBLANK(DatenKomponenten!AF93),"",DatenKomponenten!AF93)</f>
        <v/>
      </c>
      <c r="AG93" t="str">
        <f>IF(ISBLANK(DatenKomponenten!AG93),"",DatenKomponenten!AG93)</f>
        <v/>
      </c>
      <c r="AH93" t="str">
        <f>IF(ISBLANK(DatenKomponenten!AH93),"",DatenKomponenten!AH93)</f>
        <v/>
      </c>
      <c r="AI93" t="str">
        <f>IF(ISBLANK(DatenKomponenten!AI93),"",DatenKomponenten!AI93)</f>
        <v/>
      </c>
      <c r="AJ93" t="str">
        <f>IF(ISBLANK(DatenKomponenten!AJ93),"",DatenKomponenten!AJ93)</f>
        <v/>
      </c>
      <c r="AK93" t="str">
        <f>IF(ISBLANK(DatenKomponenten!AK93),"",DatenKomponenten!AK93)</f>
        <v/>
      </c>
      <c r="AL93" t="str">
        <f>IF(ISBLANK(DatenKomponenten!AL93),"",DatenKomponenten!AL93)</f>
        <v/>
      </c>
      <c r="AM93" t="str">
        <f>IF(ISBLANK(DatenKomponenten!AM93),"",DatenKomponenten!AM93)</f>
        <v/>
      </c>
      <c r="AN93" t="str">
        <f>IF(ISBLANK(DatenKomponenten!AN93),"",DatenKomponenten!AN93)</f>
        <v/>
      </c>
      <c r="AO93" t="str">
        <f>IF(ISBLANK(DatenKomponenten!AO93),"",DatenKomponenten!AO93)</f>
        <v/>
      </c>
      <c r="AP93" t="str">
        <f>IF(ISBLANK(DatenKomponenten!AP93),"",DatenKomponenten!AP93)</f>
        <v/>
      </c>
      <c r="AQ93" t="str">
        <f>IF(ISBLANK(DatenKomponenten!AQ93),"",DatenKomponenten!AQ93)</f>
        <v/>
      </c>
      <c r="AR93" t="str">
        <f>IF(ISBLANK(DatenKomponenten!AR93),"",DatenKomponenten!AR93)</f>
        <v/>
      </c>
      <c r="AS93" t="str">
        <f>IF(ISBLANK(DatenKomponenten!AS93),"",DatenKomponenten!AS93)</f>
        <v/>
      </c>
      <c r="AT93" t="str">
        <f>IF(ISBLANK(DatenKomponenten!AT93),"",DatenKomponenten!AT93)</f>
        <v/>
      </c>
      <c r="AU93" t="str">
        <f>IF(ISBLANK(DatenKomponenten!AU93),"",DatenKomponenten!AU93)</f>
        <v/>
      </c>
      <c r="AV93" t="str">
        <f>IF(ISBLANK(DatenKomponenten!AV93),"",DatenKomponenten!AV93)</f>
        <v/>
      </c>
      <c r="AW93" t="str">
        <f>IF(ISBLANK(DatenKomponenten!AW93),"",DatenKomponenten!AW93)</f>
        <v/>
      </c>
      <c r="AX93" t="str">
        <f>IF(ISBLANK(DatenKomponenten!AX93),"",DatenKomponenten!AX93)</f>
        <v/>
      </c>
      <c r="AY93" t="str">
        <f>IF(ISBLANK(DatenKomponenten!AY93),"",DatenKomponenten!AY93)</f>
        <v/>
      </c>
      <c r="AZ93" t="str">
        <f>IF(ISBLANK(DatenKomponenten!AZ93),"",DatenKomponenten!AZ93)</f>
        <v/>
      </c>
    </row>
    <row r="94" spans="1:52" x14ac:dyDescent="0.2">
      <c r="A94" t="str">
        <f>IF(ISBLANK(DatenKomponenten!A94),"",DatenKomponenten!A94)</f>
        <v/>
      </c>
      <c r="B94" t="str">
        <f>IF(ISBLANK(DatenKomponenten!B94),"",DatenKomponenten!B94)</f>
        <v/>
      </c>
      <c r="C94" t="str">
        <f>IF(ISBLANK(DatenKomponenten!C94),"",DatenKomponenten!C94)</f>
        <v/>
      </c>
      <c r="D94" t="str">
        <f>IF(ISBLANK(DatenKomponenten!D94),"",DatenKomponenten!D94)</f>
        <v/>
      </c>
      <c r="E94" t="str">
        <f>IF(ISBLANK(DatenKomponenten!E94),"",DatenKomponenten!E94)</f>
        <v/>
      </c>
      <c r="F94" t="str">
        <f>IF(ISBLANK(DatenKomponenten!F94),"",DatenKomponenten!F94)</f>
        <v/>
      </c>
      <c r="G94" t="str">
        <f>IF(ISBLANK(DatenKomponenten!G94),"",DatenKomponenten!G94)</f>
        <v/>
      </c>
      <c r="H94" t="str">
        <f>IF(ISBLANK(DatenKomponenten!H94),"",DatenKomponenten!H94)</f>
        <v/>
      </c>
      <c r="I94" t="str">
        <f>IF(ISBLANK(DatenKomponenten!I94),"",DatenKomponenten!I94)</f>
        <v/>
      </c>
      <c r="J94" t="str">
        <f>IF(ISBLANK(DatenKomponenten!J94),"",DatenKomponenten!J94)</f>
        <v/>
      </c>
      <c r="K94" t="str">
        <f>IF(ISBLANK(DatenKomponenten!K94),"",DatenKomponenten!K94)</f>
        <v/>
      </c>
      <c r="L94" t="str">
        <f>IF(ISBLANK(DatenKomponenten!L94),"",DatenKomponenten!L94)</f>
        <v/>
      </c>
      <c r="M94" t="str">
        <f>IF(ISBLANK(DatenKomponenten!M94),"",DatenKomponenten!M94)</f>
        <v/>
      </c>
      <c r="N94" t="str">
        <f>IF(ISBLANK(DatenKomponenten!N94),"",DatenKomponenten!N94)</f>
        <v/>
      </c>
      <c r="O94" t="str">
        <f>IF(ISBLANK(DatenKomponenten!O94),"",DatenKomponenten!O94)</f>
        <v/>
      </c>
      <c r="P94" t="str">
        <f>IF(ISBLANK(DatenKomponenten!P94),"",DatenKomponenten!P94)</f>
        <v/>
      </c>
      <c r="Q94" t="str">
        <f>IF(ISBLANK(DatenKomponenten!Q94),"",DatenKomponenten!Q94)</f>
        <v/>
      </c>
      <c r="R94" t="str">
        <f>IF(ISBLANK(DatenKomponenten!R94),"",DatenKomponenten!R94)</f>
        <v/>
      </c>
      <c r="S94" t="str">
        <f>IF(ISBLANK(DatenKomponenten!S94),"",DatenKomponenten!S94)</f>
        <v/>
      </c>
      <c r="T94" t="str">
        <f>IF(ISBLANK(DatenKomponenten!T94),"",DatenKomponenten!T94)</f>
        <v/>
      </c>
      <c r="U94" t="str">
        <f>IF(ISBLANK(DatenKomponenten!U94),"",DatenKomponenten!U94)</f>
        <v/>
      </c>
      <c r="V94" t="str">
        <f>IF(ISBLANK(DatenKomponenten!V94),"",DatenKomponenten!V94)</f>
        <v/>
      </c>
      <c r="W94" t="str">
        <f>IF(ISBLANK(DatenKomponenten!W94),"",DatenKomponenten!W94)</f>
        <v/>
      </c>
      <c r="X94" t="str">
        <f>IF(ISBLANK(DatenKomponenten!X94),"",DatenKomponenten!X94)</f>
        <v/>
      </c>
      <c r="Y94" t="str">
        <f>IF(ISBLANK(DatenKomponenten!Y94),"",DatenKomponenten!Y94)</f>
        <v/>
      </c>
      <c r="Z94" t="str">
        <f>IF(ISBLANK(DatenKomponenten!Z94),"",DatenKomponenten!Z94)</f>
        <v/>
      </c>
      <c r="AA94" t="str">
        <f>IF(ISBLANK(DatenKomponenten!AA94),"",DatenKomponenten!AA94)</f>
        <v/>
      </c>
      <c r="AB94" t="str">
        <f>IF(ISBLANK(DatenKomponenten!AB94),"",DatenKomponenten!AB94)</f>
        <v/>
      </c>
      <c r="AC94" t="str">
        <f>IF(ISBLANK(DatenKomponenten!AC94),"",DatenKomponenten!AC94)</f>
        <v/>
      </c>
      <c r="AD94" t="str">
        <f>IF(ISBLANK(DatenKomponenten!AD94),"",DatenKomponenten!AD94)</f>
        <v/>
      </c>
      <c r="AE94" t="str">
        <f>IF(ISBLANK(DatenKomponenten!AE94),"",DatenKomponenten!AE94)</f>
        <v/>
      </c>
      <c r="AF94" t="str">
        <f>IF(ISBLANK(DatenKomponenten!AF94),"",DatenKomponenten!AF94)</f>
        <v/>
      </c>
      <c r="AG94" t="str">
        <f>IF(ISBLANK(DatenKomponenten!AG94),"",DatenKomponenten!AG94)</f>
        <v/>
      </c>
      <c r="AH94" t="str">
        <f>IF(ISBLANK(DatenKomponenten!AH94),"",DatenKomponenten!AH94)</f>
        <v/>
      </c>
      <c r="AI94" t="str">
        <f>IF(ISBLANK(DatenKomponenten!AI94),"",DatenKomponenten!AI94)</f>
        <v/>
      </c>
      <c r="AJ94" t="str">
        <f>IF(ISBLANK(DatenKomponenten!AJ94),"",DatenKomponenten!AJ94)</f>
        <v/>
      </c>
      <c r="AK94" t="str">
        <f>IF(ISBLANK(DatenKomponenten!AK94),"",DatenKomponenten!AK94)</f>
        <v/>
      </c>
      <c r="AL94" t="str">
        <f>IF(ISBLANK(DatenKomponenten!AL94),"",DatenKomponenten!AL94)</f>
        <v/>
      </c>
      <c r="AM94" t="str">
        <f>IF(ISBLANK(DatenKomponenten!AM94),"",DatenKomponenten!AM94)</f>
        <v/>
      </c>
      <c r="AN94" t="str">
        <f>IF(ISBLANK(DatenKomponenten!AN94),"",DatenKomponenten!AN94)</f>
        <v/>
      </c>
      <c r="AO94" t="str">
        <f>IF(ISBLANK(DatenKomponenten!AO94),"",DatenKomponenten!AO94)</f>
        <v/>
      </c>
      <c r="AP94" t="str">
        <f>IF(ISBLANK(DatenKomponenten!AP94),"",DatenKomponenten!AP94)</f>
        <v/>
      </c>
      <c r="AQ94" t="str">
        <f>IF(ISBLANK(DatenKomponenten!AQ94),"",DatenKomponenten!AQ94)</f>
        <v/>
      </c>
      <c r="AR94" t="str">
        <f>IF(ISBLANK(DatenKomponenten!AR94),"",DatenKomponenten!AR94)</f>
        <v/>
      </c>
      <c r="AS94" t="str">
        <f>IF(ISBLANK(DatenKomponenten!AS94),"",DatenKomponenten!AS94)</f>
        <v/>
      </c>
      <c r="AT94" t="str">
        <f>IF(ISBLANK(DatenKomponenten!AT94),"",DatenKomponenten!AT94)</f>
        <v/>
      </c>
      <c r="AU94" t="str">
        <f>IF(ISBLANK(DatenKomponenten!AU94),"",DatenKomponenten!AU94)</f>
        <v/>
      </c>
      <c r="AV94" t="str">
        <f>IF(ISBLANK(DatenKomponenten!AV94),"",DatenKomponenten!AV94)</f>
        <v/>
      </c>
      <c r="AW94" t="str">
        <f>IF(ISBLANK(DatenKomponenten!AW94),"",DatenKomponenten!AW94)</f>
        <v/>
      </c>
      <c r="AX94" t="str">
        <f>IF(ISBLANK(DatenKomponenten!AX94),"",DatenKomponenten!AX94)</f>
        <v/>
      </c>
      <c r="AY94" t="str">
        <f>IF(ISBLANK(DatenKomponenten!AY94),"",DatenKomponenten!AY94)</f>
        <v/>
      </c>
      <c r="AZ94" t="str">
        <f>IF(ISBLANK(DatenKomponenten!AZ94),"",DatenKomponenten!AZ94)</f>
        <v/>
      </c>
    </row>
    <row r="95" spans="1:52" x14ac:dyDescent="0.2">
      <c r="A95" t="str">
        <f>IF(ISBLANK(DatenKomponenten!A95),"",DatenKomponenten!A95)</f>
        <v/>
      </c>
      <c r="B95" t="str">
        <f>IF(ISBLANK(DatenKomponenten!B95),"",DatenKomponenten!B95)</f>
        <v/>
      </c>
      <c r="C95" t="str">
        <f>IF(ISBLANK(DatenKomponenten!C95),"",DatenKomponenten!C95)</f>
        <v/>
      </c>
      <c r="D95" t="str">
        <f>IF(ISBLANK(DatenKomponenten!D95),"",DatenKomponenten!D95)</f>
        <v/>
      </c>
      <c r="E95" t="str">
        <f>IF(ISBLANK(DatenKomponenten!E95),"",DatenKomponenten!E95)</f>
        <v/>
      </c>
      <c r="F95" t="str">
        <f>IF(ISBLANK(DatenKomponenten!F95),"",DatenKomponenten!F95)</f>
        <v/>
      </c>
      <c r="G95" t="str">
        <f>IF(ISBLANK(DatenKomponenten!G95),"",DatenKomponenten!G95)</f>
        <v/>
      </c>
      <c r="H95" t="str">
        <f>IF(ISBLANK(DatenKomponenten!H95),"",DatenKomponenten!H95)</f>
        <v/>
      </c>
      <c r="I95" t="str">
        <f>IF(ISBLANK(DatenKomponenten!I95),"",DatenKomponenten!I95)</f>
        <v/>
      </c>
      <c r="J95" t="str">
        <f>IF(ISBLANK(DatenKomponenten!J95),"",DatenKomponenten!J95)</f>
        <v/>
      </c>
      <c r="K95" t="str">
        <f>IF(ISBLANK(DatenKomponenten!K95),"",DatenKomponenten!K95)</f>
        <v/>
      </c>
      <c r="L95" t="str">
        <f>IF(ISBLANK(DatenKomponenten!L95),"",DatenKomponenten!L95)</f>
        <v/>
      </c>
      <c r="M95" t="str">
        <f>IF(ISBLANK(DatenKomponenten!M95),"",DatenKomponenten!M95)</f>
        <v/>
      </c>
      <c r="N95" t="str">
        <f>IF(ISBLANK(DatenKomponenten!N95),"",DatenKomponenten!N95)</f>
        <v/>
      </c>
      <c r="O95" t="str">
        <f>IF(ISBLANK(DatenKomponenten!O95),"",DatenKomponenten!O95)</f>
        <v/>
      </c>
      <c r="P95" t="str">
        <f>IF(ISBLANK(DatenKomponenten!P95),"",DatenKomponenten!P95)</f>
        <v/>
      </c>
      <c r="Q95" t="str">
        <f>IF(ISBLANK(DatenKomponenten!Q95),"",DatenKomponenten!Q95)</f>
        <v/>
      </c>
      <c r="R95" t="str">
        <f>IF(ISBLANK(DatenKomponenten!R95),"",DatenKomponenten!R95)</f>
        <v/>
      </c>
      <c r="S95" t="str">
        <f>IF(ISBLANK(DatenKomponenten!S95),"",DatenKomponenten!S95)</f>
        <v/>
      </c>
      <c r="T95" t="str">
        <f>IF(ISBLANK(DatenKomponenten!T95),"",DatenKomponenten!T95)</f>
        <v/>
      </c>
      <c r="U95" t="str">
        <f>IF(ISBLANK(DatenKomponenten!U95),"",DatenKomponenten!U95)</f>
        <v/>
      </c>
      <c r="V95" t="str">
        <f>IF(ISBLANK(DatenKomponenten!V95),"",DatenKomponenten!V95)</f>
        <v/>
      </c>
      <c r="W95" t="str">
        <f>IF(ISBLANK(DatenKomponenten!W95),"",DatenKomponenten!W95)</f>
        <v/>
      </c>
      <c r="X95" t="str">
        <f>IF(ISBLANK(DatenKomponenten!X95),"",DatenKomponenten!X95)</f>
        <v/>
      </c>
      <c r="Y95" t="str">
        <f>IF(ISBLANK(DatenKomponenten!Y95),"",DatenKomponenten!Y95)</f>
        <v/>
      </c>
      <c r="Z95" t="str">
        <f>IF(ISBLANK(DatenKomponenten!Z95),"",DatenKomponenten!Z95)</f>
        <v/>
      </c>
      <c r="AA95" t="str">
        <f>IF(ISBLANK(DatenKomponenten!AA95),"",DatenKomponenten!AA95)</f>
        <v/>
      </c>
      <c r="AB95" t="str">
        <f>IF(ISBLANK(DatenKomponenten!AB95),"",DatenKomponenten!AB95)</f>
        <v/>
      </c>
      <c r="AC95" t="str">
        <f>IF(ISBLANK(DatenKomponenten!AC95),"",DatenKomponenten!AC95)</f>
        <v/>
      </c>
      <c r="AD95" t="str">
        <f>IF(ISBLANK(DatenKomponenten!AD95),"",DatenKomponenten!AD95)</f>
        <v/>
      </c>
      <c r="AE95" t="str">
        <f>IF(ISBLANK(DatenKomponenten!AE95),"",DatenKomponenten!AE95)</f>
        <v/>
      </c>
      <c r="AF95" t="str">
        <f>IF(ISBLANK(DatenKomponenten!AF95),"",DatenKomponenten!AF95)</f>
        <v/>
      </c>
      <c r="AG95" t="str">
        <f>IF(ISBLANK(DatenKomponenten!AG95),"",DatenKomponenten!AG95)</f>
        <v/>
      </c>
      <c r="AH95" t="str">
        <f>IF(ISBLANK(DatenKomponenten!AH95),"",DatenKomponenten!AH95)</f>
        <v/>
      </c>
      <c r="AI95" t="str">
        <f>IF(ISBLANK(DatenKomponenten!AI95),"",DatenKomponenten!AI95)</f>
        <v/>
      </c>
      <c r="AJ95" t="str">
        <f>IF(ISBLANK(DatenKomponenten!AJ95),"",DatenKomponenten!AJ95)</f>
        <v/>
      </c>
      <c r="AK95" t="str">
        <f>IF(ISBLANK(DatenKomponenten!AK95),"",DatenKomponenten!AK95)</f>
        <v/>
      </c>
      <c r="AL95" t="str">
        <f>IF(ISBLANK(DatenKomponenten!AL95),"",DatenKomponenten!AL95)</f>
        <v/>
      </c>
      <c r="AM95" t="str">
        <f>IF(ISBLANK(DatenKomponenten!AM95),"",DatenKomponenten!AM95)</f>
        <v/>
      </c>
      <c r="AN95" t="str">
        <f>IF(ISBLANK(DatenKomponenten!AN95),"",DatenKomponenten!AN95)</f>
        <v/>
      </c>
      <c r="AO95" t="str">
        <f>IF(ISBLANK(DatenKomponenten!AO95),"",DatenKomponenten!AO95)</f>
        <v/>
      </c>
      <c r="AP95" t="str">
        <f>IF(ISBLANK(DatenKomponenten!AP95),"",DatenKomponenten!AP95)</f>
        <v/>
      </c>
      <c r="AQ95" t="str">
        <f>IF(ISBLANK(DatenKomponenten!AQ95),"",DatenKomponenten!AQ95)</f>
        <v/>
      </c>
      <c r="AR95" t="str">
        <f>IF(ISBLANK(DatenKomponenten!AR95),"",DatenKomponenten!AR95)</f>
        <v/>
      </c>
      <c r="AS95" t="str">
        <f>IF(ISBLANK(DatenKomponenten!AS95),"",DatenKomponenten!AS95)</f>
        <v/>
      </c>
      <c r="AT95" t="str">
        <f>IF(ISBLANK(DatenKomponenten!AT95),"",DatenKomponenten!AT95)</f>
        <v/>
      </c>
      <c r="AU95" t="str">
        <f>IF(ISBLANK(DatenKomponenten!AU95),"",DatenKomponenten!AU95)</f>
        <v/>
      </c>
      <c r="AV95" t="str">
        <f>IF(ISBLANK(DatenKomponenten!AV95),"",DatenKomponenten!AV95)</f>
        <v/>
      </c>
      <c r="AW95" t="str">
        <f>IF(ISBLANK(DatenKomponenten!AW95),"",DatenKomponenten!AW95)</f>
        <v/>
      </c>
      <c r="AX95" t="str">
        <f>IF(ISBLANK(DatenKomponenten!AX95),"",DatenKomponenten!AX95)</f>
        <v/>
      </c>
      <c r="AY95" t="str">
        <f>IF(ISBLANK(DatenKomponenten!AY95),"",DatenKomponenten!AY95)</f>
        <v/>
      </c>
      <c r="AZ95" t="str">
        <f>IF(ISBLANK(DatenKomponenten!AZ95),"",DatenKomponenten!AZ95)</f>
        <v/>
      </c>
    </row>
    <row r="96" spans="1:52" x14ac:dyDescent="0.2">
      <c r="A96" t="str">
        <f>IF(ISBLANK(DatenKomponenten!A96),"",DatenKomponenten!A96)</f>
        <v/>
      </c>
      <c r="B96" t="str">
        <f>IF(ISBLANK(DatenKomponenten!B96),"",DatenKomponenten!B96)</f>
        <v/>
      </c>
      <c r="C96" t="str">
        <f>IF(ISBLANK(DatenKomponenten!C96),"",DatenKomponenten!C96)</f>
        <v/>
      </c>
      <c r="D96" t="str">
        <f>IF(ISBLANK(DatenKomponenten!D96),"",DatenKomponenten!D96)</f>
        <v/>
      </c>
      <c r="E96" t="str">
        <f>IF(ISBLANK(DatenKomponenten!E96),"",DatenKomponenten!E96)</f>
        <v/>
      </c>
      <c r="F96" t="str">
        <f>IF(ISBLANK(DatenKomponenten!F96),"",DatenKomponenten!F96)</f>
        <v/>
      </c>
      <c r="G96" t="str">
        <f>IF(ISBLANK(DatenKomponenten!G96),"",DatenKomponenten!G96)</f>
        <v/>
      </c>
      <c r="H96" t="str">
        <f>IF(ISBLANK(DatenKomponenten!H96),"",DatenKomponenten!H96)</f>
        <v/>
      </c>
      <c r="I96" t="str">
        <f>IF(ISBLANK(DatenKomponenten!I96),"",DatenKomponenten!I96)</f>
        <v/>
      </c>
      <c r="J96" t="str">
        <f>IF(ISBLANK(DatenKomponenten!J96),"",DatenKomponenten!J96)</f>
        <v/>
      </c>
      <c r="K96" t="str">
        <f>IF(ISBLANK(DatenKomponenten!K96),"",DatenKomponenten!K96)</f>
        <v/>
      </c>
      <c r="L96" t="str">
        <f>IF(ISBLANK(DatenKomponenten!L96),"",DatenKomponenten!L96)</f>
        <v/>
      </c>
      <c r="M96" t="str">
        <f>IF(ISBLANK(DatenKomponenten!M96),"",DatenKomponenten!M96)</f>
        <v/>
      </c>
      <c r="N96" t="str">
        <f>IF(ISBLANK(DatenKomponenten!N96),"",DatenKomponenten!N96)</f>
        <v/>
      </c>
      <c r="O96" t="str">
        <f>IF(ISBLANK(DatenKomponenten!O96),"",DatenKomponenten!O96)</f>
        <v/>
      </c>
      <c r="P96" t="str">
        <f>IF(ISBLANK(DatenKomponenten!P96),"",DatenKomponenten!P96)</f>
        <v/>
      </c>
      <c r="Q96" t="str">
        <f>IF(ISBLANK(DatenKomponenten!Q96),"",DatenKomponenten!Q96)</f>
        <v/>
      </c>
      <c r="R96" t="str">
        <f>IF(ISBLANK(DatenKomponenten!R96),"",DatenKomponenten!R96)</f>
        <v/>
      </c>
      <c r="S96" t="str">
        <f>IF(ISBLANK(DatenKomponenten!S96),"",DatenKomponenten!S96)</f>
        <v/>
      </c>
      <c r="T96" t="str">
        <f>IF(ISBLANK(DatenKomponenten!T96),"",DatenKomponenten!T96)</f>
        <v/>
      </c>
      <c r="U96" t="str">
        <f>IF(ISBLANK(DatenKomponenten!U96),"",DatenKomponenten!U96)</f>
        <v/>
      </c>
      <c r="V96" t="str">
        <f>IF(ISBLANK(DatenKomponenten!V96),"",DatenKomponenten!V96)</f>
        <v/>
      </c>
      <c r="W96" t="str">
        <f>IF(ISBLANK(DatenKomponenten!W96),"",DatenKomponenten!W96)</f>
        <v/>
      </c>
      <c r="X96" t="str">
        <f>IF(ISBLANK(DatenKomponenten!X96),"",DatenKomponenten!X96)</f>
        <v/>
      </c>
      <c r="Y96" t="str">
        <f>IF(ISBLANK(DatenKomponenten!Y96),"",DatenKomponenten!Y96)</f>
        <v/>
      </c>
      <c r="Z96" t="str">
        <f>IF(ISBLANK(DatenKomponenten!Z96),"",DatenKomponenten!Z96)</f>
        <v/>
      </c>
      <c r="AA96" t="str">
        <f>IF(ISBLANK(DatenKomponenten!AA96),"",DatenKomponenten!AA96)</f>
        <v/>
      </c>
      <c r="AB96" t="str">
        <f>IF(ISBLANK(DatenKomponenten!AB96),"",DatenKomponenten!AB96)</f>
        <v/>
      </c>
      <c r="AC96" t="str">
        <f>IF(ISBLANK(DatenKomponenten!AC96),"",DatenKomponenten!AC96)</f>
        <v/>
      </c>
      <c r="AD96" t="str">
        <f>IF(ISBLANK(DatenKomponenten!AD96),"",DatenKomponenten!AD96)</f>
        <v/>
      </c>
      <c r="AE96" t="str">
        <f>IF(ISBLANK(DatenKomponenten!AE96),"",DatenKomponenten!AE96)</f>
        <v/>
      </c>
      <c r="AF96" t="str">
        <f>IF(ISBLANK(DatenKomponenten!AF96),"",DatenKomponenten!AF96)</f>
        <v/>
      </c>
      <c r="AG96" t="str">
        <f>IF(ISBLANK(DatenKomponenten!AG96),"",DatenKomponenten!AG96)</f>
        <v/>
      </c>
      <c r="AH96" t="str">
        <f>IF(ISBLANK(DatenKomponenten!AH96),"",DatenKomponenten!AH96)</f>
        <v/>
      </c>
      <c r="AI96" t="str">
        <f>IF(ISBLANK(DatenKomponenten!AI96),"",DatenKomponenten!AI96)</f>
        <v/>
      </c>
      <c r="AJ96" t="str">
        <f>IF(ISBLANK(DatenKomponenten!AJ96),"",DatenKomponenten!AJ96)</f>
        <v/>
      </c>
      <c r="AK96" t="str">
        <f>IF(ISBLANK(DatenKomponenten!AK96),"",DatenKomponenten!AK96)</f>
        <v/>
      </c>
      <c r="AL96" t="str">
        <f>IF(ISBLANK(DatenKomponenten!AL96),"",DatenKomponenten!AL96)</f>
        <v/>
      </c>
      <c r="AM96" t="str">
        <f>IF(ISBLANK(DatenKomponenten!AM96),"",DatenKomponenten!AM96)</f>
        <v/>
      </c>
      <c r="AN96" t="str">
        <f>IF(ISBLANK(DatenKomponenten!AN96),"",DatenKomponenten!AN96)</f>
        <v/>
      </c>
      <c r="AO96" t="str">
        <f>IF(ISBLANK(DatenKomponenten!AO96),"",DatenKomponenten!AO96)</f>
        <v/>
      </c>
      <c r="AP96" t="str">
        <f>IF(ISBLANK(DatenKomponenten!AP96),"",DatenKomponenten!AP96)</f>
        <v/>
      </c>
      <c r="AQ96" t="str">
        <f>IF(ISBLANK(DatenKomponenten!AQ96),"",DatenKomponenten!AQ96)</f>
        <v/>
      </c>
      <c r="AR96" t="str">
        <f>IF(ISBLANK(DatenKomponenten!AR96),"",DatenKomponenten!AR96)</f>
        <v/>
      </c>
      <c r="AS96" t="str">
        <f>IF(ISBLANK(DatenKomponenten!AS96),"",DatenKomponenten!AS96)</f>
        <v/>
      </c>
      <c r="AT96" t="str">
        <f>IF(ISBLANK(DatenKomponenten!AT96),"",DatenKomponenten!AT96)</f>
        <v/>
      </c>
      <c r="AU96" t="str">
        <f>IF(ISBLANK(DatenKomponenten!AU96),"",DatenKomponenten!AU96)</f>
        <v/>
      </c>
      <c r="AV96" t="str">
        <f>IF(ISBLANK(DatenKomponenten!AV96),"",DatenKomponenten!AV96)</f>
        <v/>
      </c>
      <c r="AW96" t="str">
        <f>IF(ISBLANK(DatenKomponenten!AW96),"",DatenKomponenten!AW96)</f>
        <v/>
      </c>
      <c r="AX96" t="str">
        <f>IF(ISBLANK(DatenKomponenten!AX96),"",DatenKomponenten!AX96)</f>
        <v/>
      </c>
      <c r="AY96" t="str">
        <f>IF(ISBLANK(DatenKomponenten!AY96),"",DatenKomponenten!AY96)</f>
        <v/>
      </c>
      <c r="AZ96" t="str">
        <f>IF(ISBLANK(DatenKomponenten!AZ96),"",DatenKomponenten!AZ96)</f>
        <v/>
      </c>
    </row>
    <row r="97" spans="1:52" x14ac:dyDescent="0.2">
      <c r="A97" t="str">
        <f>IF(ISBLANK(DatenKomponenten!A97),"",DatenKomponenten!A97)</f>
        <v/>
      </c>
      <c r="B97" t="str">
        <f>IF(ISBLANK(DatenKomponenten!B97),"",DatenKomponenten!B97)</f>
        <v/>
      </c>
      <c r="C97" t="str">
        <f>IF(ISBLANK(DatenKomponenten!C97),"",DatenKomponenten!C97)</f>
        <v/>
      </c>
      <c r="D97" t="str">
        <f>IF(ISBLANK(DatenKomponenten!D97),"",DatenKomponenten!D97)</f>
        <v/>
      </c>
      <c r="E97" t="str">
        <f>IF(ISBLANK(DatenKomponenten!E97),"",DatenKomponenten!E97)</f>
        <v/>
      </c>
      <c r="F97" t="str">
        <f>IF(ISBLANK(DatenKomponenten!F97),"",DatenKomponenten!F97)</f>
        <v/>
      </c>
      <c r="G97" t="str">
        <f>IF(ISBLANK(DatenKomponenten!G97),"",DatenKomponenten!G97)</f>
        <v/>
      </c>
      <c r="H97" t="str">
        <f>IF(ISBLANK(DatenKomponenten!H97),"",DatenKomponenten!H97)</f>
        <v/>
      </c>
      <c r="I97" t="str">
        <f>IF(ISBLANK(DatenKomponenten!I97),"",DatenKomponenten!I97)</f>
        <v/>
      </c>
      <c r="J97" t="str">
        <f>IF(ISBLANK(DatenKomponenten!J97),"",DatenKomponenten!J97)</f>
        <v/>
      </c>
      <c r="K97" t="str">
        <f>IF(ISBLANK(DatenKomponenten!K97),"",DatenKomponenten!K97)</f>
        <v/>
      </c>
      <c r="L97" t="str">
        <f>IF(ISBLANK(DatenKomponenten!L97),"",DatenKomponenten!L97)</f>
        <v/>
      </c>
      <c r="M97" t="str">
        <f>IF(ISBLANK(DatenKomponenten!M97),"",DatenKomponenten!M97)</f>
        <v/>
      </c>
      <c r="N97" t="str">
        <f>IF(ISBLANK(DatenKomponenten!N97),"",DatenKomponenten!N97)</f>
        <v/>
      </c>
      <c r="O97" t="str">
        <f>IF(ISBLANK(DatenKomponenten!O97),"",DatenKomponenten!O97)</f>
        <v/>
      </c>
      <c r="P97" t="str">
        <f>IF(ISBLANK(DatenKomponenten!P97),"",DatenKomponenten!P97)</f>
        <v/>
      </c>
      <c r="Q97" t="str">
        <f>IF(ISBLANK(DatenKomponenten!Q97),"",DatenKomponenten!Q97)</f>
        <v/>
      </c>
      <c r="R97" t="str">
        <f>IF(ISBLANK(DatenKomponenten!R97),"",DatenKomponenten!R97)</f>
        <v/>
      </c>
      <c r="S97" t="str">
        <f>IF(ISBLANK(DatenKomponenten!S97),"",DatenKomponenten!S97)</f>
        <v/>
      </c>
      <c r="T97" t="str">
        <f>IF(ISBLANK(DatenKomponenten!T97),"",DatenKomponenten!T97)</f>
        <v/>
      </c>
      <c r="U97" t="str">
        <f>IF(ISBLANK(DatenKomponenten!U97),"",DatenKomponenten!U97)</f>
        <v/>
      </c>
      <c r="V97" t="str">
        <f>IF(ISBLANK(DatenKomponenten!V97),"",DatenKomponenten!V97)</f>
        <v/>
      </c>
      <c r="W97" t="str">
        <f>IF(ISBLANK(DatenKomponenten!W97),"",DatenKomponenten!W97)</f>
        <v/>
      </c>
      <c r="X97" t="str">
        <f>IF(ISBLANK(DatenKomponenten!X97),"",DatenKomponenten!X97)</f>
        <v/>
      </c>
      <c r="Y97" t="str">
        <f>IF(ISBLANK(DatenKomponenten!Y97),"",DatenKomponenten!Y97)</f>
        <v/>
      </c>
      <c r="Z97" t="str">
        <f>IF(ISBLANK(DatenKomponenten!Z97),"",DatenKomponenten!Z97)</f>
        <v/>
      </c>
      <c r="AA97" t="str">
        <f>IF(ISBLANK(DatenKomponenten!AA97),"",DatenKomponenten!AA97)</f>
        <v/>
      </c>
      <c r="AB97" t="str">
        <f>IF(ISBLANK(DatenKomponenten!AB97),"",DatenKomponenten!AB97)</f>
        <v/>
      </c>
      <c r="AC97" t="str">
        <f>IF(ISBLANK(DatenKomponenten!AC97),"",DatenKomponenten!AC97)</f>
        <v/>
      </c>
      <c r="AD97" t="str">
        <f>IF(ISBLANK(DatenKomponenten!AD97),"",DatenKomponenten!AD97)</f>
        <v/>
      </c>
      <c r="AE97" t="str">
        <f>IF(ISBLANK(DatenKomponenten!AE97),"",DatenKomponenten!AE97)</f>
        <v/>
      </c>
      <c r="AF97" t="str">
        <f>IF(ISBLANK(DatenKomponenten!AF97),"",DatenKomponenten!AF97)</f>
        <v/>
      </c>
      <c r="AG97" t="str">
        <f>IF(ISBLANK(DatenKomponenten!AG97),"",DatenKomponenten!AG97)</f>
        <v/>
      </c>
      <c r="AH97" t="str">
        <f>IF(ISBLANK(DatenKomponenten!AH97),"",DatenKomponenten!AH97)</f>
        <v/>
      </c>
      <c r="AI97" t="str">
        <f>IF(ISBLANK(DatenKomponenten!AI97),"",DatenKomponenten!AI97)</f>
        <v/>
      </c>
      <c r="AJ97" t="str">
        <f>IF(ISBLANK(DatenKomponenten!AJ97),"",DatenKomponenten!AJ97)</f>
        <v/>
      </c>
      <c r="AK97" t="str">
        <f>IF(ISBLANK(DatenKomponenten!AK97),"",DatenKomponenten!AK97)</f>
        <v/>
      </c>
      <c r="AL97" t="str">
        <f>IF(ISBLANK(DatenKomponenten!AL97),"",DatenKomponenten!AL97)</f>
        <v/>
      </c>
      <c r="AM97" t="str">
        <f>IF(ISBLANK(DatenKomponenten!AM97),"",DatenKomponenten!AM97)</f>
        <v/>
      </c>
      <c r="AN97" t="str">
        <f>IF(ISBLANK(DatenKomponenten!AN97),"",DatenKomponenten!AN97)</f>
        <v/>
      </c>
      <c r="AO97" t="str">
        <f>IF(ISBLANK(DatenKomponenten!AO97),"",DatenKomponenten!AO97)</f>
        <v/>
      </c>
      <c r="AP97" t="str">
        <f>IF(ISBLANK(DatenKomponenten!AP97),"",DatenKomponenten!AP97)</f>
        <v/>
      </c>
      <c r="AQ97" t="str">
        <f>IF(ISBLANK(DatenKomponenten!AQ97),"",DatenKomponenten!AQ97)</f>
        <v/>
      </c>
      <c r="AR97" t="str">
        <f>IF(ISBLANK(DatenKomponenten!AR97),"",DatenKomponenten!AR97)</f>
        <v/>
      </c>
      <c r="AS97" t="str">
        <f>IF(ISBLANK(DatenKomponenten!AS97),"",DatenKomponenten!AS97)</f>
        <v/>
      </c>
      <c r="AT97" t="str">
        <f>IF(ISBLANK(DatenKomponenten!AT97),"",DatenKomponenten!AT97)</f>
        <v/>
      </c>
      <c r="AU97" t="str">
        <f>IF(ISBLANK(DatenKomponenten!AU97),"",DatenKomponenten!AU97)</f>
        <v/>
      </c>
      <c r="AV97" t="str">
        <f>IF(ISBLANK(DatenKomponenten!AV97),"",DatenKomponenten!AV97)</f>
        <v/>
      </c>
      <c r="AW97" t="str">
        <f>IF(ISBLANK(DatenKomponenten!AW97),"",DatenKomponenten!AW97)</f>
        <v/>
      </c>
      <c r="AX97" t="str">
        <f>IF(ISBLANK(DatenKomponenten!AX97),"",DatenKomponenten!AX97)</f>
        <v/>
      </c>
      <c r="AY97" t="str">
        <f>IF(ISBLANK(DatenKomponenten!AY97),"",DatenKomponenten!AY97)</f>
        <v/>
      </c>
      <c r="AZ97" t="str">
        <f>IF(ISBLANK(DatenKomponenten!AZ97),"",DatenKomponenten!AZ97)</f>
        <v/>
      </c>
    </row>
    <row r="98" spans="1:52" x14ac:dyDescent="0.2">
      <c r="A98" t="str">
        <f>IF(ISBLANK(DatenKomponenten!A98),"",DatenKomponenten!A98)</f>
        <v/>
      </c>
      <c r="B98" t="str">
        <f>IF(ISBLANK(DatenKomponenten!B98),"",DatenKomponenten!B98)</f>
        <v/>
      </c>
      <c r="C98" t="str">
        <f>IF(ISBLANK(DatenKomponenten!C98),"",DatenKomponenten!C98)</f>
        <v/>
      </c>
      <c r="D98" t="str">
        <f>IF(ISBLANK(DatenKomponenten!D98),"",DatenKomponenten!D98)</f>
        <v/>
      </c>
      <c r="E98" t="str">
        <f>IF(ISBLANK(DatenKomponenten!E98),"",DatenKomponenten!E98)</f>
        <v/>
      </c>
      <c r="F98" t="str">
        <f>IF(ISBLANK(DatenKomponenten!F98),"",DatenKomponenten!F98)</f>
        <v/>
      </c>
      <c r="G98" t="str">
        <f>IF(ISBLANK(DatenKomponenten!G98),"",DatenKomponenten!G98)</f>
        <v/>
      </c>
      <c r="H98" t="str">
        <f>IF(ISBLANK(DatenKomponenten!H98),"",DatenKomponenten!H98)</f>
        <v/>
      </c>
      <c r="I98" t="str">
        <f>IF(ISBLANK(DatenKomponenten!I98),"",DatenKomponenten!I98)</f>
        <v/>
      </c>
      <c r="J98" t="str">
        <f>IF(ISBLANK(DatenKomponenten!J98),"",DatenKomponenten!J98)</f>
        <v/>
      </c>
      <c r="K98" t="str">
        <f>IF(ISBLANK(DatenKomponenten!K98),"",DatenKomponenten!K98)</f>
        <v/>
      </c>
      <c r="L98" t="str">
        <f>IF(ISBLANK(DatenKomponenten!L98),"",DatenKomponenten!L98)</f>
        <v/>
      </c>
      <c r="M98" t="str">
        <f>IF(ISBLANK(DatenKomponenten!M98),"",DatenKomponenten!M98)</f>
        <v/>
      </c>
      <c r="N98" t="str">
        <f>IF(ISBLANK(DatenKomponenten!N98),"",DatenKomponenten!N98)</f>
        <v/>
      </c>
      <c r="O98" t="str">
        <f>IF(ISBLANK(DatenKomponenten!O98),"",DatenKomponenten!O98)</f>
        <v/>
      </c>
      <c r="P98" t="str">
        <f>IF(ISBLANK(DatenKomponenten!P98),"",DatenKomponenten!P98)</f>
        <v/>
      </c>
      <c r="Q98" t="str">
        <f>IF(ISBLANK(DatenKomponenten!Q98),"",DatenKomponenten!Q98)</f>
        <v/>
      </c>
      <c r="R98" t="str">
        <f>IF(ISBLANK(DatenKomponenten!R98),"",DatenKomponenten!R98)</f>
        <v/>
      </c>
      <c r="S98" t="str">
        <f>IF(ISBLANK(DatenKomponenten!S98),"",DatenKomponenten!S98)</f>
        <v/>
      </c>
      <c r="T98" t="str">
        <f>IF(ISBLANK(DatenKomponenten!T98),"",DatenKomponenten!T98)</f>
        <v/>
      </c>
      <c r="U98" t="str">
        <f>IF(ISBLANK(DatenKomponenten!U98),"",DatenKomponenten!U98)</f>
        <v/>
      </c>
      <c r="V98" t="str">
        <f>IF(ISBLANK(DatenKomponenten!V98),"",DatenKomponenten!V98)</f>
        <v/>
      </c>
      <c r="W98" t="str">
        <f>IF(ISBLANK(DatenKomponenten!W98),"",DatenKomponenten!W98)</f>
        <v/>
      </c>
      <c r="X98" t="str">
        <f>IF(ISBLANK(DatenKomponenten!X98),"",DatenKomponenten!X98)</f>
        <v/>
      </c>
      <c r="Y98" t="str">
        <f>IF(ISBLANK(DatenKomponenten!Y98),"",DatenKomponenten!Y98)</f>
        <v/>
      </c>
      <c r="Z98" t="str">
        <f>IF(ISBLANK(DatenKomponenten!Z98),"",DatenKomponenten!Z98)</f>
        <v/>
      </c>
      <c r="AA98" t="str">
        <f>IF(ISBLANK(DatenKomponenten!AA98),"",DatenKomponenten!AA98)</f>
        <v/>
      </c>
      <c r="AB98" t="str">
        <f>IF(ISBLANK(DatenKomponenten!AB98),"",DatenKomponenten!AB98)</f>
        <v/>
      </c>
      <c r="AC98" t="str">
        <f>IF(ISBLANK(DatenKomponenten!AC98),"",DatenKomponenten!AC98)</f>
        <v/>
      </c>
      <c r="AD98" t="str">
        <f>IF(ISBLANK(DatenKomponenten!AD98),"",DatenKomponenten!AD98)</f>
        <v/>
      </c>
      <c r="AE98" t="str">
        <f>IF(ISBLANK(DatenKomponenten!AE98),"",DatenKomponenten!AE98)</f>
        <v/>
      </c>
      <c r="AF98" t="str">
        <f>IF(ISBLANK(DatenKomponenten!AF98),"",DatenKomponenten!AF98)</f>
        <v/>
      </c>
      <c r="AG98" t="str">
        <f>IF(ISBLANK(DatenKomponenten!AG98),"",DatenKomponenten!AG98)</f>
        <v/>
      </c>
      <c r="AH98" t="str">
        <f>IF(ISBLANK(DatenKomponenten!AH98),"",DatenKomponenten!AH98)</f>
        <v/>
      </c>
      <c r="AI98" t="str">
        <f>IF(ISBLANK(DatenKomponenten!AI98),"",DatenKomponenten!AI98)</f>
        <v/>
      </c>
      <c r="AJ98" t="str">
        <f>IF(ISBLANK(DatenKomponenten!AJ98),"",DatenKomponenten!AJ98)</f>
        <v/>
      </c>
      <c r="AK98" t="str">
        <f>IF(ISBLANK(DatenKomponenten!AK98),"",DatenKomponenten!AK98)</f>
        <v/>
      </c>
      <c r="AL98" t="str">
        <f>IF(ISBLANK(DatenKomponenten!AL98),"",DatenKomponenten!AL98)</f>
        <v/>
      </c>
      <c r="AM98" t="str">
        <f>IF(ISBLANK(DatenKomponenten!AM98),"",DatenKomponenten!AM98)</f>
        <v/>
      </c>
      <c r="AN98" t="str">
        <f>IF(ISBLANK(DatenKomponenten!AN98),"",DatenKomponenten!AN98)</f>
        <v/>
      </c>
      <c r="AO98" t="str">
        <f>IF(ISBLANK(DatenKomponenten!AO98),"",DatenKomponenten!AO98)</f>
        <v/>
      </c>
      <c r="AP98" t="str">
        <f>IF(ISBLANK(DatenKomponenten!AP98),"",DatenKomponenten!AP98)</f>
        <v/>
      </c>
      <c r="AQ98" t="str">
        <f>IF(ISBLANK(DatenKomponenten!AQ98),"",DatenKomponenten!AQ98)</f>
        <v/>
      </c>
      <c r="AR98" t="str">
        <f>IF(ISBLANK(DatenKomponenten!AR98),"",DatenKomponenten!AR98)</f>
        <v/>
      </c>
      <c r="AS98" t="str">
        <f>IF(ISBLANK(DatenKomponenten!AS98),"",DatenKomponenten!AS98)</f>
        <v/>
      </c>
      <c r="AT98" t="str">
        <f>IF(ISBLANK(DatenKomponenten!AT98),"",DatenKomponenten!AT98)</f>
        <v/>
      </c>
      <c r="AU98" t="str">
        <f>IF(ISBLANK(DatenKomponenten!AU98),"",DatenKomponenten!AU98)</f>
        <v/>
      </c>
      <c r="AV98" t="str">
        <f>IF(ISBLANK(DatenKomponenten!AV98),"",DatenKomponenten!AV98)</f>
        <v/>
      </c>
      <c r="AW98" t="str">
        <f>IF(ISBLANK(DatenKomponenten!AW98),"",DatenKomponenten!AW98)</f>
        <v/>
      </c>
      <c r="AX98" t="str">
        <f>IF(ISBLANK(DatenKomponenten!AX98),"",DatenKomponenten!AX98)</f>
        <v/>
      </c>
      <c r="AY98" t="str">
        <f>IF(ISBLANK(DatenKomponenten!AY98),"",DatenKomponenten!AY98)</f>
        <v/>
      </c>
      <c r="AZ98" t="str">
        <f>IF(ISBLANK(DatenKomponenten!AZ98),"",DatenKomponenten!AZ98)</f>
        <v/>
      </c>
    </row>
    <row r="99" spans="1:52" x14ac:dyDescent="0.2">
      <c r="A99" t="str">
        <f>IF(ISBLANK(DatenKomponenten!A99),"",DatenKomponenten!A99)</f>
        <v/>
      </c>
      <c r="B99" t="str">
        <f>IF(ISBLANK(DatenKomponenten!B99),"",DatenKomponenten!B99)</f>
        <v/>
      </c>
      <c r="C99" t="str">
        <f>IF(ISBLANK(DatenKomponenten!C99),"",DatenKomponenten!C99)</f>
        <v/>
      </c>
      <c r="D99" t="str">
        <f>IF(ISBLANK(DatenKomponenten!D99),"",DatenKomponenten!D99)</f>
        <v/>
      </c>
      <c r="E99" t="str">
        <f>IF(ISBLANK(DatenKomponenten!E99),"",DatenKomponenten!E99)</f>
        <v/>
      </c>
      <c r="F99" t="str">
        <f>IF(ISBLANK(DatenKomponenten!F99),"",DatenKomponenten!F99)</f>
        <v/>
      </c>
      <c r="G99" t="str">
        <f>IF(ISBLANK(DatenKomponenten!G99),"",DatenKomponenten!G99)</f>
        <v/>
      </c>
      <c r="H99" t="str">
        <f>IF(ISBLANK(DatenKomponenten!H99),"",DatenKomponenten!H99)</f>
        <v/>
      </c>
      <c r="I99" t="str">
        <f>IF(ISBLANK(DatenKomponenten!I99),"",DatenKomponenten!I99)</f>
        <v/>
      </c>
      <c r="J99" t="str">
        <f>IF(ISBLANK(DatenKomponenten!J99),"",DatenKomponenten!J99)</f>
        <v/>
      </c>
      <c r="K99" t="str">
        <f>IF(ISBLANK(DatenKomponenten!K99),"",DatenKomponenten!K99)</f>
        <v/>
      </c>
      <c r="L99" t="str">
        <f>IF(ISBLANK(DatenKomponenten!L99),"",DatenKomponenten!L99)</f>
        <v/>
      </c>
      <c r="M99" t="str">
        <f>IF(ISBLANK(DatenKomponenten!M99),"",DatenKomponenten!M99)</f>
        <v/>
      </c>
      <c r="N99" t="str">
        <f>IF(ISBLANK(DatenKomponenten!N99),"",DatenKomponenten!N99)</f>
        <v/>
      </c>
      <c r="O99" t="str">
        <f>IF(ISBLANK(DatenKomponenten!O99),"",DatenKomponenten!O99)</f>
        <v/>
      </c>
      <c r="P99" t="str">
        <f>IF(ISBLANK(DatenKomponenten!P99),"",DatenKomponenten!P99)</f>
        <v/>
      </c>
      <c r="Q99" t="str">
        <f>IF(ISBLANK(DatenKomponenten!Q99),"",DatenKomponenten!Q99)</f>
        <v/>
      </c>
      <c r="R99" t="str">
        <f>IF(ISBLANK(DatenKomponenten!R99),"",DatenKomponenten!R99)</f>
        <v/>
      </c>
      <c r="S99" t="str">
        <f>IF(ISBLANK(DatenKomponenten!S99),"",DatenKomponenten!S99)</f>
        <v/>
      </c>
      <c r="T99" t="str">
        <f>IF(ISBLANK(DatenKomponenten!T99),"",DatenKomponenten!T99)</f>
        <v/>
      </c>
      <c r="U99" t="str">
        <f>IF(ISBLANK(DatenKomponenten!U99),"",DatenKomponenten!U99)</f>
        <v/>
      </c>
      <c r="V99" t="str">
        <f>IF(ISBLANK(DatenKomponenten!V99),"",DatenKomponenten!V99)</f>
        <v/>
      </c>
      <c r="W99" t="str">
        <f>IF(ISBLANK(DatenKomponenten!W99),"",DatenKomponenten!W99)</f>
        <v/>
      </c>
      <c r="X99" t="str">
        <f>IF(ISBLANK(DatenKomponenten!X99),"",DatenKomponenten!X99)</f>
        <v/>
      </c>
      <c r="Y99" t="str">
        <f>IF(ISBLANK(DatenKomponenten!Y99),"",DatenKomponenten!Y99)</f>
        <v/>
      </c>
      <c r="Z99" t="str">
        <f>IF(ISBLANK(DatenKomponenten!Z99),"",DatenKomponenten!Z99)</f>
        <v/>
      </c>
      <c r="AA99" t="str">
        <f>IF(ISBLANK(DatenKomponenten!AA99),"",DatenKomponenten!AA99)</f>
        <v/>
      </c>
      <c r="AB99" t="str">
        <f>IF(ISBLANK(DatenKomponenten!AB99),"",DatenKomponenten!AB99)</f>
        <v/>
      </c>
      <c r="AC99" t="str">
        <f>IF(ISBLANK(DatenKomponenten!AC99),"",DatenKomponenten!AC99)</f>
        <v/>
      </c>
      <c r="AD99" t="str">
        <f>IF(ISBLANK(DatenKomponenten!AD99),"",DatenKomponenten!AD99)</f>
        <v/>
      </c>
      <c r="AE99" t="str">
        <f>IF(ISBLANK(DatenKomponenten!AE99),"",DatenKomponenten!AE99)</f>
        <v/>
      </c>
      <c r="AF99" t="str">
        <f>IF(ISBLANK(DatenKomponenten!AF99),"",DatenKomponenten!AF99)</f>
        <v/>
      </c>
      <c r="AG99" t="str">
        <f>IF(ISBLANK(DatenKomponenten!AG99),"",DatenKomponenten!AG99)</f>
        <v/>
      </c>
      <c r="AH99" t="str">
        <f>IF(ISBLANK(DatenKomponenten!AH99),"",DatenKomponenten!AH99)</f>
        <v/>
      </c>
      <c r="AI99" t="str">
        <f>IF(ISBLANK(DatenKomponenten!AI99),"",DatenKomponenten!AI99)</f>
        <v/>
      </c>
      <c r="AJ99" t="str">
        <f>IF(ISBLANK(DatenKomponenten!AJ99),"",DatenKomponenten!AJ99)</f>
        <v/>
      </c>
      <c r="AK99" t="str">
        <f>IF(ISBLANK(DatenKomponenten!AK99),"",DatenKomponenten!AK99)</f>
        <v/>
      </c>
      <c r="AL99" t="str">
        <f>IF(ISBLANK(DatenKomponenten!AL99),"",DatenKomponenten!AL99)</f>
        <v/>
      </c>
      <c r="AM99" t="str">
        <f>IF(ISBLANK(DatenKomponenten!AM99),"",DatenKomponenten!AM99)</f>
        <v/>
      </c>
      <c r="AN99" t="str">
        <f>IF(ISBLANK(DatenKomponenten!AN99),"",DatenKomponenten!AN99)</f>
        <v/>
      </c>
      <c r="AO99" t="str">
        <f>IF(ISBLANK(DatenKomponenten!AO99),"",DatenKomponenten!AO99)</f>
        <v/>
      </c>
      <c r="AP99" t="str">
        <f>IF(ISBLANK(DatenKomponenten!AP99),"",DatenKomponenten!AP99)</f>
        <v/>
      </c>
      <c r="AQ99" t="str">
        <f>IF(ISBLANK(DatenKomponenten!AQ99),"",DatenKomponenten!AQ99)</f>
        <v/>
      </c>
      <c r="AR99" t="str">
        <f>IF(ISBLANK(DatenKomponenten!AR99),"",DatenKomponenten!AR99)</f>
        <v/>
      </c>
      <c r="AS99" t="str">
        <f>IF(ISBLANK(DatenKomponenten!AS99),"",DatenKomponenten!AS99)</f>
        <v/>
      </c>
      <c r="AT99" t="str">
        <f>IF(ISBLANK(DatenKomponenten!AT99),"",DatenKomponenten!AT99)</f>
        <v/>
      </c>
      <c r="AU99" t="str">
        <f>IF(ISBLANK(DatenKomponenten!AU99),"",DatenKomponenten!AU99)</f>
        <v/>
      </c>
      <c r="AV99" t="str">
        <f>IF(ISBLANK(DatenKomponenten!AV99),"",DatenKomponenten!AV99)</f>
        <v/>
      </c>
      <c r="AW99" t="str">
        <f>IF(ISBLANK(DatenKomponenten!AW99),"",DatenKomponenten!AW99)</f>
        <v/>
      </c>
      <c r="AX99" t="str">
        <f>IF(ISBLANK(DatenKomponenten!AX99),"",DatenKomponenten!AX99)</f>
        <v/>
      </c>
      <c r="AY99" t="str">
        <f>IF(ISBLANK(DatenKomponenten!AY99),"",DatenKomponenten!AY99)</f>
        <v/>
      </c>
      <c r="AZ99" t="str">
        <f>IF(ISBLANK(DatenKomponenten!AZ99),"",DatenKomponenten!AZ99)</f>
        <v/>
      </c>
    </row>
    <row r="100" spans="1:52" x14ac:dyDescent="0.2">
      <c r="A100" t="str">
        <f>IF(ISBLANK(DatenKomponenten!A100),"",DatenKomponenten!A100)</f>
        <v/>
      </c>
      <c r="B100" t="str">
        <f>IF(ISBLANK(DatenKomponenten!B100),"",DatenKomponenten!B100)</f>
        <v/>
      </c>
      <c r="C100" t="str">
        <f>IF(ISBLANK(DatenKomponenten!C100),"",DatenKomponenten!C100)</f>
        <v/>
      </c>
      <c r="D100" t="str">
        <f>IF(ISBLANK(DatenKomponenten!D100),"",DatenKomponenten!D100)</f>
        <v/>
      </c>
      <c r="E100" t="str">
        <f>IF(ISBLANK(DatenKomponenten!E100),"",DatenKomponenten!E100)</f>
        <v/>
      </c>
      <c r="F100" t="str">
        <f>IF(ISBLANK(DatenKomponenten!F100),"",DatenKomponenten!F100)</f>
        <v/>
      </c>
      <c r="G100" t="str">
        <f>IF(ISBLANK(DatenKomponenten!G100),"",DatenKomponenten!G100)</f>
        <v/>
      </c>
      <c r="H100" t="str">
        <f>IF(ISBLANK(DatenKomponenten!H100),"",DatenKomponenten!H100)</f>
        <v/>
      </c>
      <c r="I100" t="str">
        <f>IF(ISBLANK(DatenKomponenten!I100),"",DatenKomponenten!I100)</f>
        <v/>
      </c>
      <c r="J100" t="str">
        <f>IF(ISBLANK(DatenKomponenten!J100),"",DatenKomponenten!J100)</f>
        <v/>
      </c>
      <c r="K100" t="str">
        <f>IF(ISBLANK(DatenKomponenten!K100),"",DatenKomponenten!K100)</f>
        <v/>
      </c>
      <c r="L100" t="str">
        <f>IF(ISBLANK(DatenKomponenten!L100),"",DatenKomponenten!L100)</f>
        <v/>
      </c>
      <c r="M100" t="str">
        <f>IF(ISBLANK(DatenKomponenten!M100),"",DatenKomponenten!M100)</f>
        <v/>
      </c>
      <c r="N100" t="str">
        <f>IF(ISBLANK(DatenKomponenten!N100),"",DatenKomponenten!N100)</f>
        <v/>
      </c>
      <c r="O100" t="str">
        <f>IF(ISBLANK(DatenKomponenten!O100),"",DatenKomponenten!O100)</f>
        <v/>
      </c>
      <c r="P100" t="str">
        <f>IF(ISBLANK(DatenKomponenten!P100),"",DatenKomponenten!P100)</f>
        <v/>
      </c>
      <c r="Q100" t="str">
        <f>IF(ISBLANK(DatenKomponenten!Q100),"",DatenKomponenten!Q100)</f>
        <v/>
      </c>
      <c r="R100" t="str">
        <f>IF(ISBLANK(DatenKomponenten!R100),"",DatenKomponenten!R100)</f>
        <v/>
      </c>
      <c r="S100" t="str">
        <f>IF(ISBLANK(DatenKomponenten!S100),"",DatenKomponenten!S100)</f>
        <v/>
      </c>
      <c r="T100" t="str">
        <f>IF(ISBLANK(DatenKomponenten!T100),"",DatenKomponenten!T100)</f>
        <v/>
      </c>
      <c r="U100" t="str">
        <f>IF(ISBLANK(DatenKomponenten!U100),"",DatenKomponenten!U100)</f>
        <v/>
      </c>
      <c r="V100" t="str">
        <f>IF(ISBLANK(DatenKomponenten!V100),"",DatenKomponenten!V100)</f>
        <v/>
      </c>
      <c r="W100" t="str">
        <f>IF(ISBLANK(DatenKomponenten!W100),"",DatenKomponenten!W100)</f>
        <v/>
      </c>
      <c r="X100" t="str">
        <f>IF(ISBLANK(DatenKomponenten!X100),"",DatenKomponenten!X100)</f>
        <v/>
      </c>
      <c r="Y100" t="str">
        <f>IF(ISBLANK(DatenKomponenten!Y100),"",DatenKomponenten!Y100)</f>
        <v/>
      </c>
      <c r="Z100" t="str">
        <f>IF(ISBLANK(DatenKomponenten!Z100),"",DatenKomponenten!Z100)</f>
        <v/>
      </c>
      <c r="AA100" t="str">
        <f>IF(ISBLANK(DatenKomponenten!AA100),"",DatenKomponenten!AA100)</f>
        <v/>
      </c>
      <c r="AB100" t="str">
        <f>IF(ISBLANK(DatenKomponenten!AB100),"",DatenKomponenten!AB100)</f>
        <v/>
      </c>
      <c r="AC100" t="str">
        <f>IF(ISBLANK(DatenKomponenten!AC100),"",DatenKomponenten!AC100)</f>
        <v/>
      </c>
      <c r="AD100" t="str">
        <f>IF(ISBLANK(DatenKomponenten!AD100),"",DatenKomponenten!AD100)</f>
        <v/>
      </c>
      <c r="AE100" t="str">
        <f>IF(ISBLANK(DatenKomponenten!AE100),"",DatenKomponenten!AE100)</f>
        <v/>
      </c>
      <c r="AF100" t="str">
        <f>IF(ISBLANK(DatenKomponenten!AF100),"",DatenKomponenten!AF100)</f>
        <v/>
      </c>
      <c r="AG100" t="str">
        <f>IF(ISBLANK(DatenKomponenten!AG100),"",DatenKomponenten!AG100)</f>
        <v/>
      </c>
      <c r="AH100" t="str">
        <f>IF(ISBLANK(DatenKomponenten!AH100),"",DatenKomponenten!AH100)</f>
        <v/>
      </c>
      <c r="AI100" t="str">
        <f>IF(ISBLANK(DatenKomponenten!AI100),"",DatenKomponenten!AI100)</f>
        <v/>
      </c>
      <c r="AJ100" t="str">
        <f>IF(ISBLANK(DatenKomponenten!AJ100),"",DatenKomponenten!AJ100)</f>
        <v/>
      </c>
      <c r="AK100" t="str">
        <f>IF(ISBLANK(DatenKomponenten!AK100),"",DatenKomponenten!AK100)</f>
        <v/>
      </c>
      <c r="AL100" t="str">
        <f>IF(ISBLANK(DatenKomponenten!AL100),"",DatenKomponenten!AL100)</f>
        <v/>
      </c>
      <c r="AM100" t="str">
        <f>IF(ISBLANK(DatenKomponenten!AM100),"",DatenKomponenten!AM100)</f>
        <v/>
      </c>
      <c r="AN100" t="str">
        <f>IF(ISBLANK(DatenKomponenten!AN100),"",DatenKomponenten!AN100)</f>
        <v/>
      </c>
      <c r="AO100" t="str">
        <f>IF(ISBLANK(DatenKomponenten!AO100),"",DatenKomponenten!AO100)</f>
        <v/>
      </c>
      <c r="AP100" t="str">
        <f>IF(ISBLANK(DatenKomponenten!AP100),"",DatenKomponenten!AP100)</f>
        <v/>
      </c>
      <c r="AQ100" t="str">
        <f>IF(ISBLANK(DatenKomponenten!AQ100),"",DatenKomponenten!AQ100)</f>
        <v/>
      </c>
      <c r="AR100" t="str">
        <f>IF(ISBLANK(DatenKomponenten!AR100),"",DatenKomponenten!AR100)</f>
        <v/>
      </c>
      <c r="AS100" t="str">
        <f>IF(ISBLANK(DatenKomponenten!AS100),"",DatenKomponenten!AS100)</f>
        <v/>
      </c>
      <c r="AT100" t="str">
        <f>IF(ISBLANK(DatenKomponenten!AT100),"",DatenKomponenten!AT100)</f>
        <v/>
      </c>
      <c r="AU100" t="str">
        <f>IF(ISBLANK(DatenKomponenten!AU100),"",DatenKomponenten!AU100)</f>
        <v/>
      </c>
      <c r="AV100" t="str">
        <f>IF(ISBLANK(DatenKomponenten!AV100),"",DatenKomponenten!AV100)</f>
        <v/>
      </c>
      <c r="AW100" t="str">
        <f>IF(ISBLANK(DatenKomponenten!AW100),"",DatenKomponenten!AW100)</f>
        <v/>
      </c>
      <c r="AX100" t="str">
        <f>IF(ISBLANK(DatenKomponenten!AX100),"",DatenKomponenten!AX100)</f>
        <v/>
      </c>
      <c r="AY100" t="str">
        <f>IF(ISBLANK(DatenKomponenten!AY100),"",DatenKomponenten!AY100)</f>
        <v/>
      </c>
      <c r="AZ100" t="str">
        <f>IF(ISBLANK(DatenKomponenten!AZ100),"",DatenKomponenten!AZ100)</f>
        <v/>
      </c>
    </row>
  </sheetData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BO329"/>
  <sheetViews>
    <sheetView zoomScale="80" zoomScaleNormal="80" workbookViewId="0">
      <selection activeCell="B12" sqref="B12"/>
    </sheetView>
  </sheetViews>
  <sheetFormatPr baseColWidth="10" defaultRowHeight="12.75" x14ac:dyDescent="0.2"/>
  <cols>
    <col min="1" max="1" width="25.85546875" customWidth="1"/>
    <col min="2" max="2" width="23" customWidth="1"/>
    <col min="3" max="3" width="26.5703125" customWidth="1"/>
    <col min="4" max="7" width="13.140625" customWidth="1"/>
    <col min="8" max="8" width="17.7109375" customWidth="1"/>
    <col min="9" max="9" width="16" customWidth="1"/>
    <col min="10" max="10" width="13.42578125" customWidth="1"/>
    <col min="11" max="11" width="11.85546875" customWidth="1"/>
    <col min="12" max="15" width="13" customWidth="1"/>
    <col min="16" max="16" width="13.5703125" customWidth="1"/>
    <col min="17" max="17" width="16.42578125" customWidth="1"/>
    <col min="18" max="18" width="14.28515625" customWidth="1"/>
    <col min="19" max="19" width="16.42578125" customWidth="1"/>
    <col min="20" max="20" width="15.42578125" customWidth="1"/>
    <col min="21" max="21" width="15.5703125" customWidth="1"/>
    <col min="22" max="22" width="15" customWidth="1"/>
    <col min="23" max="23" width="16.42578125" customWidth="1"/>
    <col min="24" max="24" width="17.85546875" customWidth="1"/>
    <col min="25" max="25" width="15.42578125" customWidth="1"/>
    <col min="27" max="27" width="15.140625" customWidth="1"/>
  </cols>
  <sheetData>
    <row r="1" spans="1:67" x14ac:dyDescent="0.2">
      <c r="A1" t="s">
        <v>7</v>
      </c>
      <c r="B1" t="s">
        <v>52</v>
      </c>
    </row>
    <row r="2" spans="1:67" x14ac:dyDescent="0.2">
      <c r="A2" t="s">
        <v>8</v>
      </c>
      <c r="B2">
        <v>37</v>
      </c>
    </row>
    <row r="3" spans="1:67" x14ac:dyDescent="0.2">
      <c r="A3" t="s">
        <v>9</v>
      </c>
      <c r="B3" s="52">
        <v>42989</v>
      </c>
    </row>
    <row r="4" spans="1:67" x14ac:dyDescent="0.2">
      <c r="A4" t="s">
        <v>10</v>
      </c>
      <c r="B4" s="52">
        <v>42995</v>
      </c>
    </row>
    <row r="5" spans="1:67" x14ac:dyDescent="0.2">
      <c r="A5" t="s">
        <v>11</v>
      </c>
      <c r="B5" t="s">
        <v>53</v>
      </c>
      <c r="C5" t="s">
        <v>54</v>
      </c>
      <c r="D5" t="s">
        <v>55</v>
      </c>
    </row>
    <row r="6" spans="1:67" x14ac:dyDescent="0.2">
      <c r="A6" t="s">
        <v>56</v>
      </c>
      <c r="B6">
        <v>26</v>
      </c>
    </row>
    <row r="7" spans="1:67" x14ac:dyDescent="0.2">
      <c r="A7" t="s">
        <v>57</v>
      </c>
      <c r="B7" t="s">
        <v>58</v>
      </c>
      <c r="C7" t="s">
        <v>59</v>
      </c>
      <c r="D7" t="s">
        <v>60</v>
      </c>
      <c r="E7" t="s">
        <v>61</v>
      </c>
      <c r="F7" t="s">
        <v>62</v>
      </c>
      <c r="G7" t="s">
        <v>63</v>
      </c>
      <c r="H7" t="s">
        <v>64</v>
      </c>
      <c r="I7" t="s">
        <v>65</v>
      </c>
      <c r="J7" t="s">
        <v>66</v>
      </c>
      <c r="K7" t="s">
        <v>67</v>
      </c>
      <c r="L7" t="s">
        <v>68</v>
      </c>
      <c r="M7" t="s">
        <v>69</v>
      </c>
      <c r="N7" t="s">
        <v>70</v>
      </c>
      <c r="O7" t="s">
        <v>71</v>
      </c>
      <c r="P7" t="s">
        <v>72</v>
      </c>
      <c r="Q7" t="s">
        <v>73</v>
      </c>
      <c r="R7" t="s">
        <v>74</v>
      </c>
      <c r="S7" t="s">
        <v>75</v>
      </c>
      <c r="T7" t="s">
        <v>76</v>
      </c>
      <c r="U7" t="s">
        <v>77</v>
      </c>
      <c r="V7" t="s">
        <v>78</v>
      </c>
      <c r="W7" t="s">
        <v>79</v>
      </c>
      <c r="X7" t="s">
        <v>80</v>
      </c>
      <c r="Y7" t="s">
        <v>81</v>
      </c>
      <c r="Z7" t="s">
        <v>82</v>
      </c>
      <c r="AA7" t="s">
        <v>83</v>
      </c>
    </row>
    <row r="8" spans="1:67" x14ac:dyDescent="0.2">
      <c r="A8" t="s">
        <v>12</v>
      </c>
      <c r="B8">
        <v>8</v>
      </c>
    </row>
    <row r="9" spans="1:67" x14ac:dyDescent="0.2">
      <c r="A9" t="s">
        <v>13</v>
      </c>
      <c r="B9" t="s">
        <v>84</v>
      </c>
      <c r="C9" t="s">
        <v>85</v>
      </c>
      <c r="D9" t="s">
        <v>35</v>
      </c>
      <c r="E9" t="s">
        <v>36</v>
      </c>
      <c r="F9" t="s">
        <v>37</v>
      </c>
      <c r="G9" t="s">
        <v>38</v>
      </c>
      <c r="H9" t="s">
        <v>86</v>
      </c>
      <c r="I9" t="s">
        <v>39</v>
      </c>
    </row>
    <row r="10" spans="1:67" x14ac:dyDescent="0.2">
      <c r="A10" t="s">
        <v>14</v>
      </c>
      <c r="B10">
        <v>8</v>
      </c>
      <c r="C10" t="s">
        <v>15</v>
      </c>
      <c r="D10" t="s">
        <v>16</v>
      </c>
      <c r="E10" t="s">
        <v>17</v>
      </c>
      <c r="F10" t="s">
        <v>18</v>
      </c>
      <c r="G10" t="s">
        <v>19</v>
      </c>
    </row>
    <row r="11" spans="1:67" x14ac:dyDescent="0.2">
      <c r="A11" t="s">
        <v>20</v>
      </c>
      <c r="B11">
        <v>0</v>
      </c>
      <c r="D11">
        <v>1</v>
      </c>
      <c r="E11">
        <v>1</v>
      </c>
      <c r="F11">
        <v>1</v>
      </c>
      <c r="G11" t="s">
        <v>21</v>
      </c>
    </row>
    <row r="14" spans="1:67" x14ac:dyDescent="0.2">
      <c r="A14" s="36" t="s">
        <v>22</v>
      </c>
    </row>
    <row r="15" spans="1:67" x14ac:dyDescent="0.2">
      <c r="A15" t="s">
        <v>23</v>
      </c>
      <c r="B15" s="52">
        <v>42989</v>
      </c>
      <c r="D15" t="s">
        <v>24</v>
      </c>
      <c r="E15" t="s">
        <v>87</v>
      </c>
      <c r="F15" t="s">
        <v>88</v>
      </c>
      <c r="G15" t="s">
        <v>89</v>
      </c>
      <c r="H15" t="s">
        <v>25</v>
      </c>
      <c r="I15" t="s">
        <v>26</v>
      </c>
      <c r="J15" t="s">
        <v>27</v>
      </c>
      <c r="K15" t="s">
        <v>90</v>
      </c>
      <c r="L15" t="s">
        <v>16</v>
      </c>
      <c r="M15" t="s">
        <v>17</v>
      </c>
      <c r="N15" t="s">
        <v>18</v>
      </c>
      <c r="O15" t="s">
        <v>28</v>
      </c>
      <c r="P15" t="s">
        <v>58</v>
      </c>
      <c r="R15" t="s">
        <v>59</v>
      </c>
      <c r="T15" t="s">
        <v>60</v>
      </c>
      <c r="V15" t="s">
        <v>61</v>
      </c>
      <c r="X15" t="s">
        <v>62</v>
      </c>
      <c r="Z15" t="s">
        <v>63</v>
      </c>
      <c r="AB15" t="s">
        <v>64</v>
      </c>
      <c r="AD15" t="s">
        <v>65</v>
      </c>
      <c r="AF15" t="s">
        <v>66</v>
      </c>
      <c r="AH15" t="s">
        <v>67</v>
      </c>
      <c r="AJ15" t="s">
        <v>68</v>
      </c>
      <c r="AL15" t="s">
        <v>69</v>
      </c>
      <c r="AN15" t="s">
        <v>70</v>
      </c>
      <c r="AP15" t="s">
        <v>71</v>
      </c>
      <c r="AR15" t="s">
        <v>72</v>
      </c>
      <c r="AT15" t="s">
        <v>73</v>
      </c>
      <c r="AV15" t="s">
        <v>74</v>
      </c>
      <c r="AX15" t="s">
        <v>75</v>
      </c>
      <c r="AZ15" t="s">
        <v>76</v>
      </c>
      <c r="BB15" t="s">
        <v>77</v>
      </c>
      <c r="BD15" t="s">
        <v>78</v>
      </c>
      <c r="BF15" t="s">
        <v>79</v>
      </c>
      <c r="BH15" t="s">
        <v>80</v>
      </c>
      <c r="BJ15" t="s">
        <v>81</v>
      </c>
      <c r="BL15" t="s">
        <v>82</v>
      </c>
      <c r="BN15" t="s">
        <v>83</v>
      </c>
    </row>
    <row r="16" spans="1:67" x14ac:dyDescent="0.2">
      <c r="A16" t="s">
        <v>39</v>
      </c>
      <c r="B16" t="s">
        <v>91</v>
      </c>
      <c r="C16" t="s">
        <v>91</v>
      </c>
      <c r="D16" s="50">
        <v>0</v>
      </c>
      <c r="E16" s="51">
        <v>0.74</v>
      </c>
      <c r="F16">
        <v>80</v>
      </c>
      <c r="G16">
        <v>0</v>
      </c>
      <c r="H16" t="s">
        <v>92</v>
      </c>
      <c r="I16" t="s">
        <v>92</v>
      </c>
      <c r="J16" t="s">
        <v>92</v>
      </c>
      <c r="K16">
        <v>0</v>
      </c>
      <c r="L16" t="s">
        <v>92</v>
      </c>
      <c r="M16" t="s">
        <v>93</v>
      </c>
      <c r="N16" t="s">
        <v>92</v>
      </c>
      <c r="O16">
        <v>3</v>
      </c>
      <c r="P16">
        <v>508.3</v>
      </c>
      <c r="Q16" t="s">
        <v>94</v>
      </c>
      <c r="R16">
        <v>2128.3000000000002</v>
      </c>
      <c r="S16" t="s">
        <v>95</v>
      </c>
      <c r="T16">
        <v>3.2</v>
      </c>
      <c r="U16" t="s">
        <v>96</v>
      </c>
      <c r="V16">
        <v>17.2</v>
      </c>
      <c r="W16" t="s">
        <v>97</v>
      </c>
      <c r="X16">
        <v>32.1</v>
      </c>
      <c r="Y16" t="s">
        <v>97</v>
      </c>
      <c r="Z16">
        <v>36.5</v>
      </c>
      <c r="AA16" t="s">
        <v>97</v>
      </c>
      <c r="AB16">
        <v>28.8</v>
      </c>
      <c r="AC16" t="s">
        <v>98</v>
      </c>
      <c r="AD16">
        <v>74.400000000000006</v>
      </c>
      <c r="AE16" t="s">
        <v>98</v>
      </c>
      <c r="AF16">
        <v>4</v>
      </c>
      <c r="AG16" t="s">
        <v>97</v>
      </c>
      <c r="AH16">
        <v>17.3</v>
      </c>
      <c r="AI16" t="s">
        <v>97</v>
      </c>
      <c r="AJ16">
        <v>10.5</v>
      </c>
      <c r="AK16" t="s">
        <v>97</v>
      </c>
      <c r="AL16">
        <v>252.3</v>
      </c>
      <c r="AM16" t="s">
        <v>98</v>
      </c>
      <c r="AN16">
        <v>863.7</v>
      </c>
      <c r="AO16" t="s">
        <v>98</v>
      </c>
      <c r="AP16">
        <v>3.9</v>
      </c>
      <c r="AQ16" t="s">
        <v>97</v>
      </c>
      <c r="AR16">
        <v>1.5</v>
      </c>
      <c r="AS16" t="s">
        <v>98</v>
      </c>
      <c r="AT16">
        <v>284.89999999999998</v>
      </c>
      <c r="AU16" t="s">
        <v>99</v>
      </c>
      <c r="AV16">
        <v>7.2</v>
      </c>
      <c r="AW16" t="s">
        <v>98</v>
      </c>
      <c r="AX16">
        <v>362.1</v>
      </c>
      <c r="AY16" t="s">
        <v>98</v>
      </c>
      <c r="AZ16">
        <v>40.5</v>
      </c>
      <c r="BA16" t="s">
        <v>98</v>
      </c>
      <c r="BB16">
        <v>1.3</v>
      </c>
      <c r="BC16" t="s">
        <v>98</v>
      </c>
      <c r="BD16">
        <v>12.2</v>
      </c>
      <c r="BE16" t="s">
        <v>99</v>
      </c>
      <c r="BF16">
        <v>3.4</v>
      </c>
      <c r="BG16" t="s">
        <v>97</v>
      </c>
      <c r="BH16">
        <v>514.29999999999995</v>
      </c>
      <c r="BI16" t="s">
        <v>98</v>
      </c>
      <c r="BJ16">
        <v>5.0999999999999996</v>
      </c>
      <c r="BK16" t="s">
        <v>97</v>
      </c>
      <c r="BL16" t="s">
        <v>92</v>
      </c>
      <c r="BM16" t="s">
        <v>98</v>
      </c>
      <c r="BN16">
        <v>2.1</v>
      </c>
      <c r="BO16" t="s">
        <v>97</v>
      </c>
    </row>
    <row r="17" spans="1:67" x14ac:dyDescent="0.2">
      <c r="A17" t="s">
        <v>84</v>
      </c>
      <c r="B17" t="s">
        <v>100</v>
      </c>
      <c r="C17" t="s">
        <v>100</v>
      </c>
      <c r="D17" s="50">
        <v>0</v>
      </c>
      <c r="E17" s="51">
        <v>0</v>
      </c>
      <c r="F17">
        <v>80</v>
      </c>
      <c r="G17">
        <v>0</v>
      </c>
      <c r="H17" t="s">
        <v>92</v>
      </c>
      <c r="I17" t="s">
        <v>92</v>
      </c>
      <c r="J17" t="s">
        <v>92</v>
      </c>
      <c r="K17">
        <v>1</v>
      </c>
      <c r="L17" t="s">
        <v>92</v>
      </c>
      <c r="M17" t="s">
        <v>92</v>
      </c>
      <c r="N17" t="s">
        <v>92</v>
      </c>
      <c r="O17">
        <v>0</v>
      </c>
    </row>
    <row r="18" spans="1:67" x14ac:dyDescent="0.2">
      <c r="A18" t="s">
        <v>85</v>
      </c>
      <c r="B18" t="s">
        <v>85</v>
      </c>
      <c r="C18" t="s">
        <v>85</v>
      </c>
      <c r="D18" s="50">
        <v>0</v>
      </c>
      <c r="E18" s="51">
        <v>0.78</v>
      </c>
      <c r="F18">
        <v>80</v>
      </c>
      <c r="G18">
        <v>0</v>
      </c>
      <c r="H18" t="s">
        <v>92</v>
      </c>
      <c r="I18" t="s">
        <v>92</v>
      </c>
      <c r="J18" t="s">
        <v>92</v>
      </c>
      <c r="K18">
        <v>0</v>
      </c>
      <c r="L18" t="s">
        <v>92</v>
      </c>
      <c r="M18" t="s">
        <v>101</v>
      </c>
      <c r="N18" t="s">
        <v>92</v>
      </c>
      <c r="O18">
        <v>0</v>
      </c>
      <c r="P18">
        <v>572.6</v>
      </c>
      <c r="Q18" t="s">
        <v>94</v>
      </c>
      <c r="R18">
        <v>2406.1</v>
      </c>
      <c r="S18" t="s">
        <v>95</v>
      </c>
      <c r="T18">
        <v>6.9</v>
      </c>
      <c r="U18" t="s">
        <v>96</v>
      </c>
      <c r="V18">
        <v>13.7</v>
      </c>
      <c r="W18" t="s">
        <v>97</v>
      </c>
      <c r="X18">
        <v>23.8</v>
      </c>
      <c r="Y18" t="s">
        <v>97</v>
      </c>
      <c r="Z18">
        <v>73.3</v>
      </c>
      <c r="AA18" t="s">
        <v>97</v>
      </c>
      <c r="AB18">
        <v>23.5</v>
      </c>
      <c r="AC18" t="s">
        <v>98</v>
      </c>
      <c r="AD18">
        <v>58.4</v>
      </c>
      <c r="AE18" t="s">
        <v>98</v>
      </c>
      <c r="AF18">
        <v>2.9</v>
      </c>
      <c r="AG18" t="s">
        <v>97</v>
      </c>
      <c r="AH18">
        <v>12</v>
      </c>
      <c r="AI18" t="s">
        <v>97</v>
      </c>
      <c r="AJ18">
        <v>7.9</v>
      </c>
      <c r="AK18" t="s">
        <v>97</v>
      </c>
      <c r="AL18">
        <v>366.5</v>
      </c>
      <c r="AM18" t="s">
        <v>98</v>
      </c>
      <c r="AN18">
        <v>1</v>
      </c>
      <c r="AO18" t="s">
        <v>97</v>
      </c>
      <c r="AP18">
        <v>7.7</v>
      </c>
      <c r="AQ18" t="s">
        <v>97</v>
      </c>
      <c r="AR18">
        <v>1.9</v>
      </c>
      <c r="AS18" t="s">
        <v>98</v>
      </c>
      <c r="AT18">
        <v>219.1</v>
      </c>
      <c r="AU18" t="s">
        <v>99</v>
      </c>
      <c r="AV18">
        <v>5.9</v>
      </c>
      <c r="AW18" t="s">
        <v>98</v>
      </c>
      <c r="AX18">
        <v>82.7</v>
      </c>
      <c r="AY18" t="s">
        <v>98</v>
      </c>
      <c r="AZ18">
        <v>46</v>
      </c>
      <c r="BA18" t="s">
        <v>98</v>
      </c>
      <c r="BB18">
        <v>2.6</v>
      </c>
      <c r="BC18" t="s">
        <v>98</v>
      </c>
      <c r="BD18">
        <v>4.7</v>
      </c>
      <c r="BE18" t="s">
        <v>99</v>
      </c>
      <c r="BF18">
        <v>2.4</v>
      </c>
      <c r="BG18" t="s">
        <v>97</v>
      </c>
      <c r="BH18">
        <v>422.4</v>
      </c>
      <c r="BI18" t="s">
        <v>98</v>
      </c>
      <c r="BJ18">
        <v>22.4</v>
      </c>
      <c r="BK18" t="s">
        <v>97</v>
      </c>
      <c r="BL18">
        <v>16.100000000000001</v>
      </c>
      <c r="BM18" t="s">
        <v>98</v>
      </c>
      <c r="BN18">
        <v>2.2999999999999998</v>
      </c>
      <c r="BO18" t="s">
        <v>97</v>
      </c>
    </row>
    <row r="19" spans="1:67" x14ac:dyDescent="0.2">
      <c r="A19" t="s">
        <v>36</v>
      </c>
      <c r="B19" t="s">
        <v>102</v>
      </c>
      <c r="C19" t="s">
        <v>102</v>
      </c>
      <c r="D19" s="50">
        <v>0</v>
      </c>
      <c r="E19" s="51">
        <v>0.33</v>
      </c>
      <c r="F19">
        <v>70</v>
      </c>
      <c r="G19">
        <v>0</v>
      </c>
      <c r="H19" t="s">
        <v>92</v>
      </c>
      <c r="I19" t="s">
        <v>92</v>
      </c>
      <c r="J19" t="s">
        <v>92</v>
      </c>
      <c r="K19">
        <v>0</v>
      </c>
      <c r="L19" t="s">
        <v>92</v>
      </c>
      <c r="M19" t="s">
        <v>103</v>
      </c>
      <c r="N19" t="s">
        <v>92</v>
      </c>
      <c r="O19">
        <v>3</v>
      </c>
      <c r="P19">
        <v>363.2</v>
      </c>
      <c r="Q19" t="s">
        <v>94</v>
      </c>
      <c r="R19">
        <v>1527.9</v>
      </c>
      <c r="S19" t="s">
        <v>95</v>
      </c>
      <c r="T19">
        <v>5.7</v>
      </c>
      <c r="U19" t="s">
        <v>96</v>
      </c>
      <c r="V19">
        <v>10.6</v>
      </c>
      <c r="W19" t="s">
        <v>97</v>
      </c>
      <c r="X19">
        <v>9</v>
      </c>
      <c r="Y19" t="s">
        <v>97</v>
      </c>
      <c r="Z19">
        <v>59</v>
      </c>
      <c r="AA19" t="s">
        <v>97</v>
      </c>
      <c r="AB19">
        <v>21.3</v>
      </c>
      <c r="AC19" t="s">
        <v>98</v>
      </c>
      <c r="AD19">
        <v>25</v>
      </c>
      <c r="AE19" t="s">
        <v>98</v>
      </c>
      <c r="AF19">
        <v>282.39999999999998</v>
      </c>
      <c r="AG19" t="s">
        <v>98</v>
      </c>
      <c r="AH19">
        <v>5.9</v>
      </c>
      <c r="AI19" t="s">
        <v>97</v>
      </c>
      <c r="AJ19">
        <v>2.2999999999999998</v>
      </c>
      <c r="AK19" t="s">
        <v>97</v>
      </c>
      <c r="AL19">
        <v>427.8</v>
      </c>
      <c r="AM19" t="s">
        <v>98</v>
      </c>
      <c r="AN19">
        <v>117.4</v>
      </c>
      <c r="AO19" t="s">
        <v>98</v>
      </c>
      <c r="AP19">
        <v>1.9</v>
      </c>
      <c r="AQ19" t="s">
        <v>97</v>
      </c>
      <c r="AR19">
        <v>487.6</v>
      </c>
      <c r="AS19" t="s">
        <v>99</v>
      </c>
      <c r="AT19">
        <v>113</v>
      </c>
      <c r="AU19" t="s">
        <v>99</v>
      </c>
      <c r="AV19">
        <v>5</v>
      </c>
      <c r="AW19" t="s">
        <v>98</v>
      </c>
      <c r="AX19">
        <v>316</v>
      </c>
      <c r="AY19" t="s">
        <v>98</v>
      </c>
      <c r="AZ19">
        <v>39.9</v>
      </c>
      <c r="BA19" t="s">
        <v>98</v>
      </c>
      <c r="BB19">
        <v>589.5</v>
      </c>
      <c r="BC19" t="s">
        <v>99</v>
      </c>
      <c r="BD19">
        <v>31.2</v>
      </c>
      <c r="BE19" t="s">
        <v>99</v>
      </c>
      <c r="BF19">
        <v>200.3</v>
      </c>
      <c r="BG19" t="s">
        <v>98</v>
      </c>
      <c r="BH19">
        <v>74.400000000000006</v>
      </c>
      <c r="BI19" t="s">
        <v>98</v>
      </c>
      <c r="BJ19">
        <v>52</v>
      </c>
      <c r="BK19" t="s">
        <v>97</v>
      </c>
      <c r="BL19" t="s">
        <v>92</v>
      </c>
      <c r="BM19" t="s">
        <v>98</v>
      </c>
      <c r="BN19">
        <v>336.6</v>
      </c>
      <c r="BO19" t="s">
        <v>98</v>
      </c>
    </row>
    <row r="20" spans="1:67" x14ac:dyDescent="0.2">
      <c r="A20" t="s">
        <v>86</v>
      </c>
      <c r="B20" t="s">
        <v>104</v>
      </c>
      <c r="C20" t="s">
        <v>104</v>
      </c>
      <c r="D20" s="50">
        <v>0</v>
      </c>
      <c r="E20" s="51">
        <v>0.49</v>
      </c>
      <c r="F20">
        <v>50</v>
      </c>
      <c r="G20">
        <v>0</v>
      </c>
      <c r="H20" t="s">
        <v>92</v>
      </c>
      <c r="I20" t="s">
        <v>92</v>
      </c>
      <c r="J20" t="s">
        <v>92</v>
      </c>
      <c r="K20">
        <v>0</v>
      </c>
      <c r="L20" t="s">
        <v>92</v>
      </c>
      <c r="M20" t="s">
        <v>105</v>
      </c>
      <c r="N20" t="s">
        <v>92</v>
      </c>
      <c r="O20">
        <v>3</v>
      </c>
      <c r="P20">
        <v>139.6</v>
      </c>
      <c r="Q20" t="s">
        <v>94</v>
      </c>
      <c r="R20">
        <v>586.9</v>
      </c>
      <c r="S20" t="s">
        <v>95</v>
      </c>
      <c r="T20">
        <v>0.4</v>
      </c>
      <c r="U20" t="s">
        <v>96</v>
      </c>
      <c r="V20">
        <v>2.4</v>
      </c>
      <c r="W20" t="s">
        <v>97</v>
      </c>
      <c r="X20">
        <v>5.3</v>
      </c>
      <c r="Y20" t="s">
        <v>97</v>
      </c>
      <c r="Z20">
        <v>20.3</v>
      </c>
      <c r="AA20" t="s">
        <v>97</v>
      </c>
      <c r="AB20">
        <v>4</v>
      </c>
      <c r="AC20" t="s">
        <v>98</v>
      </c>
      <c r="AD20">
        <v>2.1</v>
      </c>
      <c r="AE20" t="s">
        <v>98</v>
      </c>
      <c r="AF20">
        <v>239.7</v>
      </c>
      <c r="AG20" t="s">
        <v>98</v>
      </c>
      <c r="AH20">
        <v>1.3</v>
      </c>
      <c r="AI20" t="s">
        <v>97</v>
      </c>
      <c r="AJ20">
        <v>285.89999999999998</v>
      </c>
      <c r="AK20" t="s">
        <v>98</v>
      </c>
      <c r="AL20">
        <v>76.099999999999994</v>
      </c>
      <c r="AM20" t="s">
        <v>98</v>
      </c>
      <c r="AN20">
        <v>3.5</v>
      </c>
      <c r="AO20" t="s">
        <v>98</v>
      </c>
      <c r="AP20">
        <v>2.2999999999999998</v>
      </c>
      <c r="AQ20" t="s">
        <v>97</v>
      </c>
      <c r="AR20">
        <v>126.7</v>
      </c>
      <c r="AS20" t="s">
        <v>99</v>
      </c>
      <c r="AT20">
        <v>5</v>
      </c>
      <c r="AU20" t="s">
        <v>99</v>
      </c>
      <c r="AV20">
        <v>75</v>
      </c>
      <c r="AW20" t="s">
        <v>99</v>
      </c>
      <c r="AX20">
        <v>13.5</v>
      </c>
      <c r="AY20" t="s">
        <v>98</v>
      </c>
      <c r="AZ20">
        <v>8.9</v>
      </c>
      <c r="BA20" t="s">
        <v>98</v>
      </c>
      <c r="BB20">
        <v>691.9</v>
      </c>
      <c r="BC20" t="s">
        <v>99</v>
      </c>
      <c r="BD20">
        <v>0.3</v>
      </c>
      <c r="BE20" t="s">
        <v>99</v>
      </c>
      <c r="BF20">
        <v>214.3</v>
      </c>
      <c r="BG20" t="s">
        <v>98</v>
      </c>
      <c r="BH20">
        <v>25.4</v>
      </c>
      <c r="BI20" t="s">
        <v>98</v>
      </c>
      <c r="BJ20">
        <v>4.4000000000000004</v>
      </c>
      <c r="BK20" t="s">
        <v>97</v>
      </c>
      <c r="BL20">
        <v>7.7</v>
      </c>
      <c r="BM20" t="s">
        <v>98</v>
      </c>
      <c r="BN20">
        <v>197.2</v>
      </c>
      <c r="BO20" t="s">
        <v>98</v>
      </c>
    </row>
    <row r="21" spans="1:67" x14ac:dyDescent="0.2">
      <c r="A21" t="s">
        <v>38</v>
      </c>
      <c r="B21" t="s">
        <v>106</v>
      </c>
      <c r="C21" t="s">
        <v>106</v>
      </c>
      <c r="D21" s="50">
        <v>0</v>
      </c>
      <c r="E21" s="51">
        <v>0.15</v>
      </c>
      <c r="F21">
        <v>80</v>
      </c>
      <c r="G21">
        <v>0</v>
      </c>
      <c r="H21" t="s">
        <v>92</v>
      </c>
      <c r="I21" t="s">
        <v>92</v>
      </c>
      <c r="J21" t="s">
        <v>92</v>
      </c>
      <c r="K21">
        <v>1</v>
      </c>
      <c r="L21" t="s">
        <v>92</v>
      </c>
      <c r="M21" t="s">
        <v>92</v>
      </c>
      <c r="N21" t="s">
        <v>92</v>
      </c>
      <c r="O21">
        <v>3</v>
      </c>
      <c r="P21">
        <v>15.8</v>
      </c>
      <c r="Q21" t="s">
        <v>94</v>
      </c>
      <c r="R21">
        <v>67.2</v>
      </c>
      <c r="S21" t="s">
        <v>95</v>
      </c>
      <c r="T21">
        <v>0.3</v>
      </c>
      <c r="U21" t="s">
        <v>96</v>
      </c>
      <c r="V21">
        <v>0.3</v>
      </c>
      <c r="W21" t="s">
        <v>97</v>
      </c>
      <c r="Z21">
        <v>3.6</v>
      </c>
      <c r="AA21" t="s">
        <v>97</v>
      </c>
      <c r="AF21">
        <v>200</v>
      </c>
      <c r="AG21" t="s">
        <v>99</v>
      </c>
      <c r="AL21">
        <v>200</v>
      </c>
      <c r="AM21" t="s">
        <v>99</v>
      </c>
      <c r="AN21">
        <v>1.2</v>
      </c>
      <c r="AO21" t="s">
        <v>98</v>
      </c>
      <c r="AX21">
        <v>5.4</v>
      </c>
      <c r="AY21" t="s">
        <v>98</v>
      </c>
      <c r="AZ21">
        <v>1</v>
      </c>
      <c r="BA21" t="s">
        <v>98</v>
      </c>
      <c r="BB21">
        <v>20.6</v>
      </c>
      <c r="BC21" t="s">
        <v>99</v>
      </c>
      <c r="BD21">
        <v>2.5</v>
      </c>
      <c r="BE21" t="s">
        <v>99</v>
      </c>
      <c r="BF21">
        <v>200</v>
      </c>
      <c r="BG21" t="s">
        <v>99</v>
      </c>
      <c r="BJ21">
        <v>3.3</v>
      </c>
      <c r="BK21" t="s">
        <v>97</v>
      </c>
      <c r="BL21" t="s">
        <v>92</v>
      </c>
      <c r="BM21" t="s">
        <v>98</v>
      </c>
      <c r="BN21">
        <v>4.5</v>
      </c>
      <c r="BO21" t="s">
        <v>98</v>
      </c>
    </row>
    <row r="22" spans="1:67" x14ac:dyDescent="0.2">
      <c r="A22" t="s">
        <v>35</v>
      </c>
      <c r="B22" t="s">
        <v>107</v>
      </c>
      <c r="C22" t="s">
        <v>107</v>
      </c>
      <c r="D22" s="50">
        <v>0</v>
      </c>
      <c r="E22" s="51">
        <v>0.08</v>
      </c>
      <c r="F22">
        <v>80</v>
      </c>
      <c r="G22">
        <v>0</v>
      </c>
      <c r="H22" t="s">
        <v>92</v>
      </c>
      <c r="I22" t="s">
        <v>92</v>
      </c>
      <c r="J22" t="s">
        <v>92</v>
      </c>
      <c r="K22">
        <v>1</v>
      </c>
      <c r="L22" t="s">
        <v>92</v>
      </c>
      <c r="M22" t="s">
        <v>108</v>
      </c>
      <c r="N22" t="s">
        <v>92</v>
      </c>
      <c r="O22">
        <v>3</v>
      </c>
      <c r="P22">
        <v>47.4</v>
      </c>
      <c r="Q22" t="s">
        <v>94</v>
      </c>
      <c r="R22">
        <v>198.3</v>
      </c>
      <c r="S22" t="s">
        <v>95</v>
      </c>
      <c r="T22">
        <v>0.3</v>
      </c>
      <c r="U22" t="s">
        <v>96</v>
      </c>
      <c r="V22">
        <v>0.7</v>
      </c>
      <c r="W22" t="s">
        <v>97</v>
      </c>
      <c r="X22">
        <v>3.5</v>
      </c>
      <c r="Y22" t="s">
        <v>97</v>
      </c>
      <c r="Z22">
        <v>3.3</v>
      </c>
      <c r="AA22" t="s">
        <v>97</v>
      </c>
      <c r="AB22">
        <v>7.2</v>
      </c>
      <c r="AC22" t="s">
        <v>98</v>
      </c>
      <c r="AD22">
        <v>9.1999999999999993</v>
      </c>
      <c r="AE22" t="s">
        <v>98</v>
      </c>
      <c r="AF22">
        <v>110.5</v>
      </c>
      <c r="AG22" t="s">
        <v>98</v>
      </c>
      <c r="AH22">
        <v>2.4</v>
      </c>
      <c r="AI22" t="s">
        <v>97</v>
      </c>
      <c r="AJ22">
        <v>957.2</v>
      </c>
      <c r="AK22" t="s">
        <v>98</v>
      </c>
      <c r="AL22">
        <v>52.6</v>
      </c>
      <c r="AM22" t="s">
        <v>98</v>
      </c>
      <c r="AN22">
        <v>582</v>
      </c>
      <c r="AO22" t="s">
        <v>98</v>
      </c>
      <c r="AP22">
        <v>404.6</v>
      </c>
      <c r="AQ22" t="s">
        <v>98</v>
      </c>
      <c r="AR22">
        <v>218.3</v>
      </c>
      <c r="AS22" t="s">
        <v>99</v>
      </c>
      <c r="AT22">
        <v>16.899999999999999</v>
      </c>
      <c r="AU22" t="s">
        <v>99</v>
      </c>
      <c r="AV22">
        <v>5.2</v>
      </c>
      <c r="AW22" t="s">
        <v>98</v>
      </c>
      <c r="AX22">
        <v>24.4</v>
      </c>
      <c r="AY22" t="s">
        <v>98</v>
      </c>
      <c r="AZ22">
        <v>5.9</v>
      </c>
      <c r="BA22" t="s">
        <v>98</v>
      </c>
      <c r="BB22">
        <v>282.2</v>
      </c>
      <c r="BC22" t="s">
        <v>99</v>
      </c>
      <c r="BD22">
        <v>7</v>
      </c>
      <c r="BE22" t="s">
        <v>99</v>
      </c>
      <c r="BF22">
        <v>75.599999999999994</v>
      </c>
      <c r="BG22" t="s">
        <v>98</v>
      </c>
      <c r="BH22">
        <v>28.4</v>
      </c>
      <c r="BI22" t="s">
        <v>98</v>
      </c>
      <c r="BJ22">
        <v>97.7</v>
      </c>
      <c r="BK22" t="s">
        <v>98</v>
      </c>
      <c r="BL22" t="s">
        <v>92</v>
      </c>
      <c r="BM22" t="s">
        <v>98</v>
      </c>
      <c r="BN22">
        <v>93.9</v>
      </c>
      <c r="BO22" t="s">
        <v>98</v>
      </c>
    </row>
    <row r="23" spans="1:67" x14ac:dyDescent="0.2">
      <c r="A23" t="s">
        <v>37</v>
      </c>
      <c r="B23" t="s">
        <v>109</v>
      </c>
      <c r="C23" t="s">
        <v>109</v>
      </c>
      <c r="D23" s="50">
        <v>0</v>
      </c>
      <c r="E23" s="51">
        <v>0.43</v>
      </c>
      <c r="F23">
        <v>10</v>
      </c>
      <c r="G23">
        <v>0</v>
      </c>
      <c r="H23" t="s">
        <v>92</v>
      </c>
      <c r="I23" t="s">
        <v>92</v>
      </c>
      <c r="J23" t="s">
        <v>92</v>
      </c>
      <c r="K23">
        <v>1</v>
      </c>
      <c r="L23" t="s">
        <v>92</v>
      </c>
      <c r="M23" t="s">
        <v>97</v>
      </c>
      <c r="N23" t="s">
        <v>92</v>
      </c>
      <c r="O23">
        <v>3</v>
      </c>
      <c r="P23">
        <v>237.9</v>
      </c>
      <c r="Q23" t="s">
        <v>94</v>
      </c>
      <c r="R23">
        <v>991.7</v>
      </c>
      <c r="S23" t="s">
        <v>95</v>
      </c>
      <c r="T23">
        <v>2.5</v>
      </c>
      <c r="U23" t="s">
        <v>96</v>
      </c>
      <c r="V23">
        <v>10.1</v>
      </c>
      <c r="W23" t="s">
        <v>97</v>
      </c>
      <c r="X23">
        <v>7.8</v>
      </c>
      <c r="Y23" t="s">
        <v>97</v>
      </c>
      <c r="Z23">
        <v>30.5</v>
      </c>
      <c r="AA23" t="s">
        <v>97</v>
      </c>
      <c r="AB23">
        <v>42.9</v>
      </c>
      <c r="AC23" t="s">
        <v>98</v>
      </c>
      <c r="AD23">
        <v>11.7</v>
      </c>
      <c r="AE23" t="s">
        <v>98</v>
      </c>
      <c r="AF23">
        <v>269.2</v>
      </c>
      <c r="AG23" t="s">
        <v>98</v>
      </c>
      <c r="AH23">
        <v>4.7</v>
      </c>
      <c r="AI23" t="s">
        <v>97</v>
      </c>
      <c r="AJ23">
        <v>1.3</v>
      </c>
      <c r="AK23" t="s">
        <v>97</v>
      </c>
      <c r="AL23">
        <v>900</v>
      </c>
      <c r="AM23" t="s">
        <v>98</v>
      </c>
      <c r="AN23">
        <v>355.8</v>
      </c>
      <c r="AO23" t="s">
        <v>98</v>
      </c>
      <c r="AP23">
        <v>3.9</v>
      </c>
      <c r="AQ23" t="s">
        <v>97</v>
      </c>
      <c r="AR23">
        <v>987.5</v>
      </c>
      <c r="AS23" t="s">
        <v>99</v>
      </c>
      <c r="AT23">
        <v>200</v>
      </c>
      <c r="AU23" t="s">
        <v>99</v>
      </c>
      <c r="AV23">
        <v>63.6</v>
      </c>
      <c r="AW23" t="s">
        <v>98</v>
      </c>
      <c r="AX23">
        <v>128.30000000000001</v>
      </c>
      <c r="AY23" t="s">
        <v>98</v>
      </c>
      <c r="AZ23">
        <v>54.8</v>
      </c>
      <c r="BA23" t="s">
        <v>98</v>
      </c>
      <c r="BB23">
        <v>2.9</v>
      </c>
      <c r="BC23" t="s">
        <v>98</v>
      </c>
      <c r="BD23">
        <v>30.5</v>
      </c>
      <c r="BE23" t="s">
        <v>99</v>
      </c>
      <c r="BF23">
        <v>160</v>
      </c>
      <c r="BG23" t="s">
        <v>98</v>
      </c>
      <c r="BH23">
        <v>108.3</v>
      </c>
      <c r="BI23" t="s">
        <v>98</v>
      </c>
      <c r="BJ23">
        <v>2.4</v>
      </c>
      <c r="BK23" t="s">
        <v>97</v>
      </c>
      <c r="BL23" t="s">
        <v>92</v>
      </c>
      <c r="BM23" t="s">
        <v>98</v>
      </c>
      <c r="BN23">
        <v>1.7</v>
      </c>
      <c r="BO23" t="s">
        <v>97</v>
      </c>
    </row>
    <row r="66" spans="1:67" x14ac:dyDescent="0.2">
      <c r="A66" t="s">
        <v>29</v>
      </c>
      <c r="B66" s="52">
        <v>42990</v>
      </c>
    </row>
    <row r="67" spans="1:67" x14ac:dyDescent="0.2">
      <c r="A67" t="s">
        <v>39</v>
      </c>
      <c r="B67" t="s">
        <v>110</v>
      </c>
      <c r="C67" t="s">
        <v>110</v>
      </c>
      <c r="D67" s="50">
        <v>0</v>
      </c>
      <c r="E67" s="51">
        <v>0.78</v>
      </c>
      <c r="F67">
        <v>80</v>
      </c>
      <c r="G67">
        <v>0</v>
      </c>
      <c r="H67" t="s">
        <v>92</v>
      </c>
      <c r="I67" t="s">
        <v>92</v>
      </c>
      <c r="J67" t="s">
        <v>92</v>
      </c>
      <c r="K67">
        <v>0</v>
      </c>
      <c r="L67" t="s">
        <v>111</v>
      </c>
      <c r="M67" t="s">
        <v>93</v>
      </c>
      <c r="N67" t="s">
        <v>92</v>
      </c>
      <c r="O67">
        <v>3</v>
      </c>
      <c r="P67">
        <v>516.6</v>
      </c>
      <c r="Q67" t="s">
        <v>94</v>
      </c>
      <c r="R67">
        <v>2170.3000000000002</v>
      </c>
      <c r="S67" t="s">
        <v>95</v>
      </c>
      <c r="T67">
        <v>3.2</v>
      </c>
      <c r="U67" t="s">
        <v>96</v>
      </c>
      <c r="V67">
        <v>13.1</v>
      </c>
      <c r="W67" t="s">
        <v>97</v>
      </c>
      <c r="X67">
        <v>34.1</v>
      </c>
      <c r="Y67" t="s">
        <v>97</v>
      </c>
      <c r="Z67">
        <v>38.1</v>
      </c>
      <c r="AA67" t="s">
        <v>97</v>
      </c>
      <c r="AB67">
        <v>79.2</v>
      </c>
      <c r="AC67" t="s">
        <v>98</v>
      </c>
      <c r="AD67">
        <v>82</v>
      </c>
      <c r="AE67" t="s">
        <v>98</v>
      </c>
      <c r="AF67">
        <v>5.6</v>
      </c>
      <c r="AG67" t="s">
        <v>97</v>
      </c>
      <c r="AH67">
        <v>16.100000000000001</v>
      </c>
      <c r="AI67" t="s">
        <v>97</v>
      </c>
      <c r="AJ67">
        <v>13</v>
      </c>
      <c r="AK67" t="s">
        <v>97</v>
      </c>
      <c r="AL67">
        <v>334.1</v>
      </c>
      <c r="AM67" t="s">
        <v>98</v>
      </c>
      <c r="AN67">
        <v>965.1</v>
      </c>
      <c r="AO67" t="s">
        <v>98</v>
      </c>
      <c r="AP67">
        <v>4.4000000000000004</v>
      </c>
      <c r="AQ67" t="s">
        <v>97</v>
      </c>
      <c r="AR67">
        <v>1.3</v>
      </c>
      <c r="AS67" t="s">
        <v>98</v>
      </c>
      <c r="AT67">
        <v>170.6</v>
      </c>
      <c r="AU67" t="s">
        <v>99</v>
      </c>
      <c r="AV67">
        <v>15.2</v>
      </c>
      <c r="AW67" t="s">
        <v>98</v>
      </c>
      <c r="AX67">
        <v>42</v>
      </c>
      <c r="AY67" t="s">
        <v>98</v>
      </c>
      <c r="AZ67">
        <v>46.4</v>
      </c>
      <c r="BA67" t="s">
        <v>98</v>
      </c>
      <c r="BB67">
        <v>2.2000000000000002</v>
      </c>
      <c r="BC67" t="s">
        <v>98</v>
      </c>
      <c r="BD67">
        <v>5.5</v>
      </c>
      <c r="BE67" t="s">
        <v>99</v>
      </c>
      <c r="BF67">
        <v>4.9000000000000004</v>
      </c>
      <c r="BG67" t="s">
        <v>97</v>
      </c>
      <c r="BH67">
        <v>623.5</v>
      </c>
      <c r="BI67" t="s">
        <v>98</v>
      </c>
      <c r="BJ67">
        <v>5.4</v>
      </c>
      <c r="BK67" t="s">
        <v>97</v>
      </c>
      <c r="BL67" t="s">
        <v>92</v>
      </c>
      <c r="BM67" t="s">
        <v>98</v>
      </c>
      <c r="BN67">
        <v>2.9</v>
      </c>
      <c r="BO67" t="s">
        <v>97</v>
      </c>
    </row>
    <row r="68" spans="1:67" x14ac:dyDescent="0.2">
      <c r="A68" t="s">
        <v>84</v>
      </c>
      <c r="B68" t="s">
        <v>100</v>
      </c>
      <c r="C68" t="s">
        <v>100</v>
      </c>
      <c r="D68" s="50">
        <v>0</v>
      </c>
      <c r="E68" s="51">
        <v>0</v>
      </c>
      <c r="F68">
        <v>80</v>
      </c>
      <c r="G68">
        <v>0</v>
      </c>
      <c r="H68" t="s">
        <v>92</v>
      </c>
      <c r="I68" t="s">
        <v>92</v>
      </c>
      <c r="J68" t="s">
        <v>92</v>
      </c>
      <c r="K68">
        <v>1</v>
      </c>
      <c r="L68" t="s">
        <v>92</v>
      </c>
      <c r="M68" t="s">
        <v>92</v>
      </c>
      <c r="N68" t="s">
        <v>92</v>
      </c>
      <c r="O68">
        <v>0</v>
      </c>
    </row>
    <row r="69" spans="1:67" x14ac:dyDescent="0.2">
      <c r="A69" t="s">
        <v>85</v>
      </c>
      <c r="B69" t="s">
        <v>85</v>
      </c>
      <c r="C69" t="s">
        <v>85</v>
      </c>
      <c r="D69" s="50">
        <v>0</v>
      </c>
      <c r="E69" s="51">
        <v>0.8</v>
      </c>
      <c r="F69">
        <v>80</v>
      </c>
      <c r="G69">
        <v>0</v>
      </c>
      <c r="H69" t="s">
        <v>92</v>
      </c>
      <c r="I69" t="s">
        <v>92</v>
      </c>
      <c r="J69" t="s">
        <v>92</v>
      </c>
      <c r="K69">
        <v>0</v>
      </c>
      <c r="L69" t="s">
        <v>92</v>
      </c>
      <c r="M69" t="s">
        <v>112</v>
      </c>
      <c r="N69" t="s">
        <v>92</v>
      </c>
      <c r="O69">
        <v>0</v>
      </c>
      <c r="P69">
        <v>579.4</v>
      </c>
      <c r="Q69" t="s">
        <v>94</v>
      </c>
      <c r="R69">
        <v>2436.3000000000002</v>
      </c>
      <c r="S69" t="s">
        <v>95</v>
      </c>
      <c r="T69">
        <v>6.9</v>
      </c>
      <c r="U69" t="s">
        <v>96</v>
      </c>
      <c r="V69">
        <v>17.7</v>
      </c>
      <c r="W69" t="s">
        <v>97</v>
      </c>
      <c r="X69">
        <v>23</v>
      </c>
      <c r="Y69" t="s">
        <v>97</v>
      </c>
      <c r="Z69">
        <v>72.8</v>
      </c>
      <c r="AA69" t="s">
        <v>97</v>
      </c>
      <c r="AB69">
        <v>27.5</v>
      </c>
      <c r="AC69" t="s">
        <v>98</v>
      </c>
      <c r="AD69">
        <v>49.2</v>
      </c>
      <c r="AE69" t="s">
        <v>98</v>
      </c>
      <c r="AF69">
        <v>2.8</v>
      </c>
      <c r="AG69" t="s">
        <v>97</v>
      </c>
      <c r="AH69">
        <v>12</v>
      </c>
      <c r="AI69" t="s">
        <v>97</v>
      </c>
      <c r="AJ69">
        <v>7.1</v>
      </c>
      <c r="AK69" t="s">
        <v>97</v>
      </c>
      <c r="AL69">
        <v>382.7</v>
      </c>
      <c r="AM69" t="s">
        <v>98</v>
      </c>
      <c r="AN69">
        <v>1.1000000000000001</v>
      </c>
      <c r="AO69" t="s">
        <v>97</v>
      </c>
      <c r="AP69">
        <v>7.9</v>
      </c>
      <c r="AQ69" t="s">
        <v>97</v>
      </c>
      <c r="AR69">
        <v>1.8</v>
      </c>
      <c r="AS69" t="s">
        <v>98</v>
      </c>
      <c r="AT69">
        <v>240.7</v>
      </c>
      <c r="AU69" t="s">
        <v>99</v>
      </c>
      <c r="AV69">
        <v>9.4</v>
      </c>
      <c r="AW69" t="s">
        <v>98</v>
      </c>
      <c r="AX69">
        <v>226.2</v>
      </c>
      <c r="AY69" t="s">
        <v>98</v>
      </c>
      <c r="AZ69">
        <v>51.7</v>
      </c>
      <c r="BA69" t="s">
        <v>98</v>
      </c>
      <c r="BB69">
        <v>2.7</v>
      </c>
      <c r="BC69" t="s">
        <v>98</v>
      </c>
      <c r="BD69">
        <v>4.5999999999999996</v>
      </c>
      <c r="BE69" t="s">
        <v>99</v>
      </c>
      <c r="BF69">
        <v>2.2999999999999998</v>
      </c>
      <c r="BG69" t="s">
        <v>97</v>
      </c>
      <c r="BH69">
        <v>384.4</v>
      </c>
      <c r="BI69" t="s">
        <v>98</v>
      </c>
      <c r="BJ69">
        <v>22.1</v>
      </c>
      <c r="BK69" t="s">
        <v>97</v>
      </c>
      <c r="BL69">
        <v>15.7</v>
      </c>
      <c r="BM69" t="s">
        <v>98</v>
      </c>
      <c r="BN69">
        <v>2.6</v>
      </c>
      <c r="BO69" t="s">
        <v>97</v>
      </c>
    </row>
    <row r="70" spans="1:67" x14ac:dyDescent="0.2">
      <c r="A70" t="s">
        <v>36</v>
      </c>
      <c r="B70" t="s">
        <v>113</v>
      </c>
      <c r="C70" t="s">
        <v>113</v>
      </c>
      <c r="D70" s="50">
        <v>0</v>
      </c>
      <c r="E70" s="51">
        <v>0.74</v>
      </c>
      <c r="F70">
        <v>70</v>
      </c>
      <c r="G70">
        <v>0</v>
      </c>
      <c r="H70" t="s">
        <v>92</v>
      </c>
      <c r="I70" t="s">
        <v>92</v>
      </c>
      <c r="J70" t="s">
        <v>92</v>
      </c>
      <c r="K70">
        <v>0</v>
      </c>
      <c r="L70" t="s">
        <v>114</v>
      </c>
      <c r="M70" t="s">
        <v>115</v>
      </c>
      <c r="N70" t="s">
        <v>92</v>
      </c>
      <c r="O70">
        <v>3</v>
      </c>
      <c r="P70">
        <v>597</v>
      </c>
      <c r="Q70" t="s">
        <v>94</v>
      </c>
      <c r="R70">
        <v>2479.5</v>
      </c>
      <c r="S70" t="s">
        <v>95</v>
      </c>
      <c r="T70">
        <v>3.1</v>
      </c>
      <c r="U70" t="s">
        <v>96</v>
      </c>
      <c r="V70">
        <v>18</v>
      </c>
      <c r="W70" t="s">
        <v>97</v>
      </c>
      <c r="X70">
        <v>41.5</v>
      </c>
      <c r="Y70" t="s">
        <v>97</v>
      </c>
      <c r="Z70">
        <v>35.700000000000003</v>
      </c>
      <c r="AA70" t="s">
        <v>97</v>
      </c>
      <c r="AB70">
        <v>47</v>
      </c>
      <c r="AC70" t="s">
        <v>98</v>
      </c>
      <c r="AD70">
        <v>427.7</v>
      </c>
      <c r="AE70" t="s">
        <v>98</v>
      </c>
      <c r="AF70">
        <v>15.2</v>
      </c>
      <c r="AG70" t="s">
        <v>97</v>
      </c>
      <c r="AH70">
        <v>10.199999999999999</v>
      </c>
      <c r="AI70" t="s">
        <v>97</v>
      </c>
      <c r="AJ70">
        <v>12.8</v>
      </c>
      <c r="AK70" t="s">
        <v>97</v>
      </c>
      <c r="AL70">
        <v>1</v>
      </c>
      <c r="AM70" t="s">
        <v>97</v>
      </c>
      <c r="AN70">
        <v>1</v>
      </c>
      <c r="AO70" t="s">
        <v>97</v>
      </c>
      <c r="AP70">
        <v>4.9000000000000004</v>
      </c>
      <c r="AQ70" t="s">
        <v>97</v>
      </c>
      <c r="AR70">
        <v>18.2</v>
      </c>
      <c r="AS70" t="s">
        <v>98</v>
      </c>
      <c r="AT70">
        <v>264.39999999999998</v>
      </c>
      <c r="AU70" t="s">
        <v>99</v>
      </c>
      <c r="AV70">
        <v>41.6</v>
      </c>
      <c r="AW70" t="s">
        <v>98</v>
      </c>
      <c r="AX70">
        <v>132.30000000000001</v>
      </c>
      <c r="AY70" t="s">
        <v>98</v>
      </c>
      <c r="AZ70">
        <v>73</v>
      </c>
      <c r="BA70" t="s">
        <v>98</v>
      </c>
      <c r="BB70">
        <v>4.2</v>
      </c>
      <c r="BC70" t="s">
        <v>98</v>
      </c>
      <c r="BD70">
        <v>59.6</v>
      </c>
      <c r="BE70" t="s">
        <v>99</v>
      </c>
      <c r="BF70">
        <v>14.7</v>
      </c>
      <c r="BG70" t="s">
        <v>97</v>
      </c>
      <c r="BH70">
        <v>358.1</v>
      </c>
      <c r="BI70" t="s">
        <v>98</v>
      </c>
      <c r="BJ70">
        <v>5.7</v>
      </c>
      <c r="BK70" t="s">
        <v>97</v>
      </c>
      <c r="BL70" t="s">
        <v>92</v>
      </c>
      <c r="BM70" t="s">
        <v>98</v>
      </c>
      <c r="BN70">
        <v>2.6</v>
      </c>
      <c r="BO70" t="s">
        <v>97</v>
      </c>
    </row>
    <row r="71" spans="1:67" x14ac:dyDescent="0.2">
      <c r="A71" t="s">
        <v>86</v>
      </c>
      <c r="B71" t="s">
        <v>104</v>
      </c>
      <c r="C71" t="s">
        <v>104</v>
      </c>
      <c r="D71" s="50">
        <v>0</v>
      </c>
      <c r="E71" s="51">
        <v>0.41</v>
      </c>
      <c r="F71">
        <v>50</v>
      </c>
      <c r="G71">
        <v>0</v>
      </c>
      <c r="H71" t="s">
        <v>92</v>
      </c>
      <c r="I71" t="s">
        <v>92</v>
      </c>
      <c r="J71" t="s">
        <v>92</v>
      </c>
      <c r="K71">
        <v>0</v>
      </c>
      <c r="L71" t="s">
        <v>92</v>
      </c>
      <c r="M71" t="s">
        <v>116</v>
      </c>
      <c r="N71" t="s">
        <v>92</v>
      </c>
      <c r="O71">
        <v>3</v>
      </c>
      <c r="P71">
        <v>181.7</v>
      </c>
      <c r="Q71" t="s">
        <v>94</v>
      </c>
      <c r="R71">
        <v>763.7</v>
      </c>
      <c r="S71" t="s">
        <v>95</v>
      </c>
      <c r="T71">
        <v>1.7</v>
      </c>
      <c r="U71" t="s">
        <v>96</v>
      </c>
      <c r="V71">
        <v>4.0999999999999996</v>
      </c>
      <c r="W71" t="s">
        <v>97</v>
      </c>
      <c r="X71">
        <v>6.9</v>
      </c>
      <c r="Y71" t="s">
        <v>97</v>
      </c>
      <c r="Z71">
        <v>25.2</v>
      </c>
      <c r="AA71" t="s">
        <v>97</v>
      </c>
      <c r="AB71">
        <v>17</v>
      </c>
      <c r="AC71" t="s">
        <v>98</v>
      </c>
      <c r="AD71">
        <v>30.8</v>
      </c>
      <c r="AE71" t="s">
        <v>98</v>
      </c>
      <c r="AF71">
        <v>444.5</v>
      </c>
      <c r="AG71" t="s">
        <v>98</v>
      </c>
      <c r="AH71">
        <v>2.7</v>
      </c>
      <c r="AI71" t="s">
        <v>97</v>
      </c>
      <c r="AJ71">
        <v>916.4</v>
      </c>
      <c r="AK71" t="s">
        <v>98</v>
      </c>
      <c r="AL71">
        <v>159.4</v>
      </c>
      <c r="AM71" t="s">
        <v>98</v>
      </c>
      <c r="AN71">
        <v>116</v>
      </c>
      <c r="AO71" t="s">
        <v>98</v>
      </c>
      <c r="AP71">
        <v>2.9</v>
      </c>
      <c r="AQ71" t="s">
        <v>97</v>
      </c>
      <c r="AR71">
        <v>356.8</v>
      </c>
      <c r="AS71" t="s">
        <v>99</v>
      </c>
      <c r="AT71">
        <v>41</v>
      </c>
      <c r="AU71" t="s">
        <v>99</v>
      </c>
      <c r="AV71">
        <v>914.8</v>
      </c>
      <c r="AW71" t="s">
        <v>99</v>
      </c>
      <c r="AX71">
        <v>46.6</v>
      </c>
      <c r="AY71" t="s">
        <v>98</v>
      </c>
      <c r="AZ71">
        <v>16.2</v>
      </c>
      <c r="BA71" t="s">
        <v>98</v>
      </c>
      <c r="BB71">
        <v>1</v>
      </c>
      <c r="BC71" t="s">
        <v>98</v>
      </c>
      <c r="BD71">
        <v>3.6</v>
      </c>
      <c r="BE71" t="s">
        <v>99</v>
      </c>
      <c r="BF71">
        <v>387</v>
      </c>
      <c r="BG71" t="s">
        <v>98</v>
      </c>
      <c r="BH71">
        <v>46.2</v>
      </c>
      <c r="BI71" t="s">
        <v>98</v>
      </c>
      <c r="BJ71">
        <v>10</v>
      </c>
      <c r="BK71" t="s">
        <v>97</v>
      </c>
      <c r="BL71">
        <v>12.2</v>
      </c>
      <c r="BM71" t="s">
        <v>98</v>
      </c>
      <c r="BN71">
        <v>333.5</v>
      </c>
      <c r="BO71" t="s">
        <v>98</v>
      </c>
    </row>
    <row r="72" spans="1:67" x14ac:dyDescent="0.2">
      <c r="A72" t="s">
        <v>38</v>
      </c>
      <c r="B72" t="s">
        <v>117</v>
      </c>
      <c r="C72" t="s">
        <v>117</v>
      </c>
      <c r="D72" s="50">
        <v>0</v>
      </c>
      <c r="E72" s="51">
        <v>0.1</v>
      </c>
      <c r="F72">
        <v>80</v>
      </c>
      <c r="G72">
        <v>0</v>
      </c>
      <c r="H72" t="s">
        <v>92</v>
      </c>
      <c r="I72" t="s">
        <v>92</v>
      </c>
      <c r="J72" t="s">
        <v>92</v>
      </c>
      <c r="K72">
        <v>1</v>
      </c>
      <c r="L72" t="s">
        <v>92</v>
      </c>
      <c r="M72" t="s">
        <v>97</v>
      </c>
      <c r="N72" t="s">
        <v>92</v>
      </c>
      <c r="O72">
        <v>3</v>
      </c>
      <c r="P72">
        <v>74.7</v>
      </c>
      <c r="Q72" t="s">
        <v>94</v>
      </c>
      <c r="R72">
        <v>314.7</v>
      </c>
      <c r="S72" t="s">
        <v>95</v>
      </c>
      <c r="T72">
        <v>1.5</v>
      </c>
      <c r="U72" t="s">
        <v>96</v>
      </c>
      <c r="V72">
        <v>0.2</v>
      </c>
      <c r="W72" t="s">
        <v>97</v>
      </c>
      <c r="X72">
        <v>0.3</v>
      </c>
      <c r="Y72" t="s">
        <v>97</v>
      </c>
      <c r="Z72">
        <v>17.600000000000001</v>
      </c>
      <c r="AA72" t="s">
        <v>97</v>
      </c>
      <c r="AB72">
        <v>10</v>
      </c>
      <c r="AC72" t="s">
        <v>98</v>
      </c>
      <c r="AF72">
        <v>137</v>
      </c>
      <c r="AG72" t="s">
        <v>98</v>
      </c>
      <c r="AH72">
        <v>67.2</v>
      </c>
      <c r="AI72" t="s">
        <v>98</v>
      </c>
      <c r="AJ72">
        <v>18.100000000000001</v>
      </c>
      <c r="AK72" t="s">
        <v>98</v>
      </c>
      <c r="AL72">
        <v>95.1</v>
      </c>
      <c r="AM72" t="s">
        <v>98</v>
      </c>
      <c r="AN72">
        <v>6</v>
      </c>
      <c r="AO72" t="s">
        <v>98</v>
      </c>
      <c r="AP72">
        <v>1.2</v>
      </c>
      <c r="AQ72" t="s">
        <v>97</v>
      </c>
      <c r="AR72">
        <v>158.69999999999999</v>
      </c>
      <c r="AS72" t="s">
        <v>99</v>
      </c>
      <c r="AT72">
        <v>17.600000000000001</v>
      </c>
      <c r="AU72" t="s">
        <v>99</v>
      </c>
      <c r="AV72">
        <v>2.1</v>
      </c>
      <c r="AW72" t="s">
        <v>98</v>
      </c>
      <c r="AX72">
        <v>3.6</v>
      </c>
      <c r="AY72" t="s">
        <v>98</v>
      </c>
      <c r="AZ72">
        <v>4</v>
      </c>
      <c r="BA72" t="s">
        <v>98</v>
      </c>
      <c r="BB72">
        <v>335.7</v>
      </c>
      <c r="BC72" t="s">
        <v>99</v>
      </c>
      <c r="BD72">
        <v>1.6</v>
      </c>
      <c r="BE72" t="s">
        <v>99</v>
      </c>
      <c r="BF72">
        <v>113.8</v>
      </c>
      <c r="BG72" t="s">
        <v>98</v>
      </c>
      <c r="BH72">
        <v>23.2</v>
      </c>
      <c r="BI72" t="s">
        <v>98</v>
      </c>
      <c r="BJ72">
        <v>10.5</v>
      </c>
      <c r="BK72" t="s">
        <v>97</v>
      </c>
      <c r="BL72" t="s">
        <v>92</v>
      </c>
      <c r="BM72" t="s">
        <v>98</v>
      </c>
      <c r="BN72">
        <v>70.599999999999994</v>
      </c>
      <c r="BO72" t="s">
        <v>98</v>
      </c>
    </row>
    <row r="73" spans="1:67" x14ac:dyDescent="0.2">
      <c r="A73" t="s">
        <v>35</v>
      </c>
      <c r="B73" t="s">
        <v>118</v>
      </c>
      <c r="C73" t="s">
        <v>118</v>
      </c>
      <c r="D73" s="50">
        <v>0</v>
      </c>
      <c r="E73" s="51">
        <v>0.2</v>
      </c>
      <c r="F73">
        <v>80</v>
      </c>
      <c r="G73">
        <v>0</v>
      </c>
      <c r="H73" t="s">
        <v>92</v>
      </c>
      <c r="I73" t="s">
        <v>92</v>
      </c>
      <c r="J73" t="s">
        <v>92</v>
      </c>
      <c r="K73">
        <v>0</v>
      </c>
      <c r="L73" t="s">
        <v>119</v>
      </c>
      <c r="M73" t="s">
        <v>120</v>
      </c>
      <c r="N73" t="s">
        <v>92</v>
      </c>
      <c r="O73">
        <v>0</v>
      </c>
      <c r="P73">
        <v>54.2</v>
      </c>
      <c r="Q73" t="s">
        <v>94</v>
      </c>
      <c r="R73">
        <v>226.7</v>
      </c>
      <c r="S73" t="s">
        <v>95</v>
      </c>
      <c r="T73">
        <v>0.4</v>
      </c>
      <c r="U73" t="s">
        <v>96</v>
      </c>
      <c r="V73">
        <v>3.3</v>
      </c>
      <c r="W73" t="s">
        <v>97</v>
      </c>
      <c r="X73">
        <v>2.4</v>
      </c>
      <c r="Y73" t="s">
        <v>97</v>
      </c>
      <c r="Z73">
        <v>4.8</v>
      </c>
      <c r="AA73" t="s">
        <v>97</v>
      </c>
      <c r="AB73">
        <v>20.399999999999999</v>
      </c>
      <c r="AC73" t="s">
        <v>98</v>
      </c>
      <c r="AD73">
        <v>28.3</v>
      </c>
      <c r="AE73" t="s">
        <v>98</v>
      </c>
      <c r="AF73">
        <v>222.4</v>
      </c>
      <c r="AG73" t="s">
        <v>98</v>
      </c>
      <c r="AH73">
        <v>1.3</v>
      </c>
      <c r="AI73" t="s">
        <v>97</v>
      </c>
      <c r="AJ73">
        <v>926.9</v>
      </c>
      <c r="AK73" t="s">
        <v>98</v>
      </c>
      <c r="AL73">
        <v>125.9</v>
      </c>
      <c r="AM73" t="s">
        <v>98</v>
      </c>
      <c r="AN73">
        <v>54.3</v>
      </c>
      <c r="AO73" t="s">
        <v>98</v>
      </c>
      <c r="AP73">
        <v>1.2</v>
      </c>
      <c r="AQ73" t="s">
        <v>97</v>
      </c>
      <c r="AR73">
        <v>393.4</v>
      </c>
      <c r="AS73" t="s">
        <v>99</v>
      </c>
      <c r="AT73">
        <v>40.700000000000003</v>
      </c>
      <c r="AU73" t="s">
        <v>99</v>
      </c>
      <c r="AV73">
        <v>7.2</v>
      </c>
      <c r="AW73" t="s">
        <v>98</v>
      </c>
      <c r="AX73">
        <v>30.7</v>
      </c>
      <c r="AY73" t="s">
        <v>98</v>
      </c>
      <c r="AZ73">
        <v>10.9</v>
      </c>
      <c r="BA73" t="s">
        <v>98</v>
      </c>
      <c r="BB73">
        <v>495.6</v>
      </c>
      <c r="BC73" t="s">
        <v>99</v>
      </c>
      <c r="BD73">
        <v>11.4</v>
      </c>
      <c r="BE73" t="s">
        <v>99</v>
      </c>
      <c r="BF73">
        <v>175</v>
      </c>
      <c r="BG73" t="s">
        <v>98</v>
      </c>
      <c r="BH73">
        <v>33.299999999999997</v>
      </c>
      <c r="BI73" t="s">
        <v>98</v>
      </c>
      <c r="BJ73">
        <v>770.3</v>
      </c>
      <c r="BK73" t="s">
        <v>98</v>
      </c>
      <c r="BL73" t="s">
        <v>92</v>
      </c>
      <c r="BM73" t="s">
        <v>98</v>
      </c>
      <c r="BN73">
        <v>153.1</v>
      </c>
      <c r="BO73" t="s">
        <v>98</v>
      </c>
    </row>
    <row r="74" spans="1:67" x14ac:dyDescent="0.2">
      <c r="A74" t="s">
        <v>37</v>
      </c>
      <c r="B74" t="s">
        <v>121</v>
      </c>
      <c r="C74" t="s">
        <v>121</v>
      </c>
      <c r="D74" s="50">
        <v>0</v>
      </c>
      <c r="E74" s="51">
        <v>0.26</v>
      </c>
      <c r="F74">
        <v>10</v>
      </c>
      <c r="G74">
        <v>0</v>
      </c>
      <c r="H74" t="s">
        <v>92</v>
      </c>
      <c r="I74" t="s">
        <v>92</v>
      </c>
      <c r="J74" t="s">
        <v>92</v>
      </c>
      <c r="K74">
        <v>0</v>
      </c>
      <c r="L74" t="s">
        <v>92</v>
      </c>
      <c r="M74" t="s">
        <v>97</v>
      </c>
      <c r="N74" t="s">
        <v>92</v>
      </c>
      <c r="O74">
        <v>3</v>
      </c>
      <c r="P74">
        <v>558.6</v>
      </c>
      <c r="Q74" t="s">
        <v>94</v>
      </c>
      <c r="R74">
        <v>2362.3000000000002</v>
      </c>
      <c r="S74" t="s">
        <v>95</v>
      </c>
      <c r="T74">
        <v>8.9</v>
      </c>
      <c r="U74" t="s">
        <v>96</v>
      </c>
      <c r="V74">
        <v>12.9</v>
      </c>
      <c r="W74" t="s">
        <v>97</v>
      </c>
      <c r="X74">
        <v>9.1999999999999993</v>
      </c>
      <c r="Y74" t="s">
        <v>97</v>
      </c>
      <c r="Z74">
        <v>105.3</v>
      </c>
      <c r="AA74" t="s">
        <v>97</v>
      </c>
      <c r="AB74">
        <v>59.4</v>
      </c>
      <c r="AC74" t="s">
        <v>98</v>
      </c>
      <c r="AD74">
        <v>25</v>
      </c>
      <c r="AE74" t="s">
        <v>98</v>
      </c>
      <c r="AF74">
        <v>349.8</v>
      </c>
      <c r="AG74" t="s">
        <v>98</v>
      </c>
      <c r="AH74">
        <v>5.9</v>
      </c>
      <c r="AI74" t="s">
        <v>97</v>
      </c>
      <c r="AJ74">
        <v>2.4</v>
      </c>
      <c r="AK74" t="s">
        <v>97</v>
      </c>
      <c r="AL74">
        <v>457</v>
      </c>
      <c r="AM74" t="s">
        <v>98</v>
      </c>
      <c r="AN74">
        <v>441.7</v>
      </c>
      <c r="AO74" t="s">
        <v>98</v>
      </c>
      <c r="AP74">
        <v>1.2</v>
      </c>
      <c r="AQ74" t="s">
        <v>97</v>
      </c>
      <c r="AR74">
        <v>322.8</v>
      </c>
      <c r="AS74" t="s">
        <v>99</v>
      </c>
      <c r="AT74">
        <v>128.80000000000001</v>
      </c>
      <c r="AU74" t="s">
        <v>99</v>
      </c>
      <c r="AV74">
        <v>7.4</v>
      </c>
      <c r="AW74" t="s">
        <v>98</v>
      </c>
      <c r="AX74">
        <v>320.10000000000002</v>
      </c>
      <c r="AY74" t="s">
        <v>98</v>
      </c>
      <c r="AZ74">
        <v>53.8</v>
      </c>
      <c r="BA74" t="s">
        <v>98</v>
      </c>
      <c r="BB74">
        <v>928.1</v>
      </c>
      <c r="BC74" t="s">
        <v>99</v>
      </c>
      <c r="BD74">
        <v>52</v>
      </c>
      <c r="BE74" t="s">
        <v>99</v>
      </c>
      <c r="BF74">
        <v>263.5</v>
      </c>
      <c r="BG74" t="s">
        <v>98</v>
      </c>
      <c r="BH74">
        <v>78.8</v>
      </c>
      <c r="BI74" t="s">
        <v>98</v>
      </c>
      <c r="BJ74">
        <v>57.4</v>
      </c>
      <c r="BK74" t="s">
        <v>97</v>
      </c>
      <c r="BL74" t="s">
        <v>92</v>
      </c>
      <c r="BM74" t="s">
        <v>98</v>
      </c>
      <c r="BN74">
        <v>1.2</v>
      </c>
      <c r="BO74" t="s">
        <v>97</v>
      </c>
    </row>
    <row r="117" spans="1:67" x14ac:dyDescent="0.2">
      <c r="A117" t="s">
        <v>30</v>
      </c>
      <c r="B117" s="52">
        <v>42991</v>
      </c>
    </row>
    <row r="118" spans="1:67" x14ac:dyDescent="0.2">
      <c r="A118" t="s">
        <v>39</v>
      </c>
      <c r="B118" t="s">
        <v>122</v>
      </c>
      <c r="C118" t="s">
        <v>122</v>
      </c>
      <c r="D118" s="50">
        <v>0</v>
      </c>
      <c r="E118" s="51">
        <v>0.96</v>
      </c>
      <c r="F118">
        <v>80</v>
      </c>
      <c r="G118">
        <v>0</v>
      </c>
      <c r="H118" t="s">
        <v>92</v>
      </c>
      <c r="I118" t="s">
        <v>92</v>
      </c>
      <c r="J118" t="s">
        <v>92</v>
      </c>
      <c r="K118">
        <v>0</v>
      </c>
      <c r="L118" t="s">
        <v>92</v>
      </c>
      <c r="M118" t="s">
        <v>123</v>
      </c>
      <c r="N118" t="s">
        <v>92</v>
      </c>
      <c r="O118">
        <v>3</v>
      </c>
      <c r="P118">
        <v>693.4</v>
      </c>
      <c r="Q118" t="s">
        <v>94</v>
      </c>
      <c r="R118">
        <v>2900.3</v>
      </c>
      <c r="S118" t="s">
        <v>95</v>
      </c>
      <c r="T118">
        <v>3.3</v>
      </c>
      <c r="U118" t="s">
        <v>96</v>
      </c>
      <c r="V118">
        <v>34.1</v>
      </c>
      <c r="W118" t="s">
        <v>97</v>
      </c>
      <c r="X118">
        <v>44.7</v>
      </c>
      <c r="Y118" t="s">
        <v>97</v>
      </c>
      <c r="Z118">
        <v>37.799999999999997</v>
      </c>
      <c r="AA118" t="s">
        <v>97</v>
      </c>
      <c r="AB118">
        <v>16.600000000000001</v>
      </c>
      <c r="AC118" t="s">
        <v>98</v>
      </c>
      <c r="AD118">
        <v>501.1</v>
      </c>
      <c r="AE118" t="s">
        <v>98</v>
      </c>
      <c r="AF118">
        <v>5.0999999999999996</v>
      </c>
      <c r="AG118" t="s">
        <v>97</v>
      </c>
      <c r="AH118">
        <v>23.6</v>
      </c>
      <c r="AI118" t="s">
        <v>97</v>
      </c>
      <c r="AJ118">
        <v>13.9</v>
      </c>
      <c r="AK118" t="s">
        <v>97</v>
      </c>
      <c r="AL118">
        <v>351.6</v>
      </c>
      <c r="AM118" t="s">
        <v>98</v>
      </c>
      <c r="AN118">
        <v>939.9</v>
      </c>
      <c r="AO118" t="s">
        <v>98</v>
      </c>
      <c r="AP118">
        <v>3.8</v>
      </c>
      <c r="AQ118" t="s">
        <v>97</v>
      </c>
      <c r="AR118">
        <v>3.7</v>
      </c>
      <c r="AS118" t="s">
        <v>98</v>
      </c>
      <c r="AT118">
        <v>244.9</v>
      </c>
      <c r="AU118" t="s">
        <v>99</v>
      </c>
      <c r="AV118">
        <v>446.7</v>
      </c>
      <c r="AW118" t="s">
        <v>99</v>
      </c>
      <c r="AX118">
        <v>730.8</v>
      </c>
      <c r="AY118" t="s">
        <v>98</v>
      </c>
      <c r="AZ118">
        <v>56.7</v>
      </c>
      <c r="BA118" t="s">
        <v>98</v>
      </c>
      <c r="BB118">
        <v>2.9</v>
      </c>
      <c r="BC118" t="s">
        <v>98</v>
      </c>
      <c r="BD118">
        <v>26.7</v>
      </c>
      <c r="BE118" t="s">
        <v>99</v>
      </c>
      <c r="BF118">
        <v>4.4000000000000004</v>
      </c>
      <c r="BG118" t="s">
        <v>97</v>
      </c>
      <c r="BH118">
        <v>580.1</v>
      </c>
      <c r="BI118" t="s">
        <v>98</v>
      </c>
      <c r="BJ118">
        <v>5.0999999999999996</v>
      </c>
      <c r="BK118" t="s">
        <v>97</v>
      </c>
      <c r="BL118" t="s">
        <v>92</v>
      </c>
      <c r="BM118" t="s">
        <v>98</v>
      </c>
      <c r="BN118">
        <v>2.2999999999999998</v>
      </c>
      <c r="BO118" t="s">
        <v>97</v>
      </c>
    </row>
    <row r="119" spans="1:67" x14ac:dyDescent="0.2">
      <c r="A119" t="s">
        <v>84</v>
      </c>
      <c r="B119" t="s">
        <v>100</v>
      </c>
      <c r="C119" t="s">
        <v>100</v>
      </c>
      <c r="D119" s="50">
        <v>0</v>
      </c>
      <c r="E119" s="51">
        <v>0</v>
      </c>
      <c r="F119">
        <v>80</v>
      </c>
      <c r="G119">
        <v>0</v>
      </c>
      <c r="H119" t="s">
        <v>92</v>
      </c>
      <c r="I119" t="s">
        <v>92</v>
      </c>
      <c r="J119" t="s">
        <v>92</v>
      </c>
      <c r="K119">
        <v>1</v>
      </c>
      <c r="L119" t="s">
        <v>92</v>
      </c>
      <c r="M119" t="s">
        <v>92</v>
      </c>
      <c r="N119" t="s">
        <v>92</v>
      </c>
      <c r="O119">
        <v>0</v>
      </c>
    </row>
    <row r="120" spans="1:67" x14ac:dyDescent="0.2">
      <c r="A120" t="s">
        <v>85</v>
      </c>
      <c r="B120" t="s">
        <v>85</v>
      </c>
      <c r="C120" t="s">
        <v>85</v>
      </c>
      <c r="D120" s="50">
        <v>0</v>
      </c>
      <c r="E120" s="51">
        <v>0.78</v>
      </c>
      <c r="F120">
        <v>80</v>
      </c>
      <c r="G120">
        <v>0</v>
      </c>
      <c r="H120" t="s">
        <v>92</v>
      </c>
      <c r="I120" t="s">
        <v>92</v>
      </c>
      <c r="J120" t="s">
        <v>92</v>
      </c>
      <c r="K120">
        <v>0</v>
      </c>
      <c r="L120" t="s">
        <v>124</v>
      </c>
      <c r="M120" t="s">
        <v>112</v>
      </c>
      <c r="N120" t="s">
        <v>125</v>
      </c>
      <c r="O120">
        <v>0</v>
      </c>
      <c r="P120">
        <v>543.29999999999995</v>
      </c>
      <c r="Q120" t="s">
        <v>94</v>
      </c>
      <c r="R120">
        <v>2286.1</v>
      </c>
      <c r="S120" t="s">
        <v>95</v>
      </c>
      <c r="T120">
        <v>6.9</v>
      </c>
      <c r="U120" t="s">
        <v>96</v>
      </c>
      <c r="V120">
        <v>17.899999999999999</v>
      </c>
      <c r="W120" t="s">
        <v>97</v>
      </c>
      <c r="X120">
        <v>18.8</v>
      </c>
      <c r="Y120" t="s">
        <v>97</v>
      </c>
      <c r="Z120">
        <v>72.900000000000006</v>
      </c>
      <c r="AA120" t="s">
        <v>97</v>
      </c>
      <c r="AB120">
        <v>37.9</v>
      </c>
      <c r="AC120" t="s">
        <v>98</v>
      </c>
      <c r="AD120">
        <v>46.2</v>
      </c>
      <c r="AE120" t="s">
        <v>98</v>
      </c>
      <c r="AF120">
        <v>2.8</v>
      </c>
      <c r="AG120" t="s">
        <v>97</v>
      </c>
      <c r="AH120">
        <v>8.3000000000000007</v>
      </c>
      <c r="AI120" t="s">
        <v>97</v>
      </c>
      <c r="AJ120">
        <v>6.9</v>
      </c>
      <c r="AK120" t="s">
        <v>97</v>
      </c>
      <c r="AL120">
        <v>359.5</v>
      </c>
      <c r="AM120" t="s">
        <v>98</v>
      </c>
      <c r="AN120">
        <v>1.2</v>
      </c>
      <c r="AO120" t="s">
        <v>97</v>
      </c>
      <c r="AP120">
        <v>7.6</v>
      </c>
      <c r="AQ120" t="s">
        <v>97</v>
      </c>
      <c r="AR120">
        <v>1.8</v>
      </c>
      <c r="AS120" t="s">
        <v>98</v>
      </c>
      <c r="AT120">
        <v>244.5</v>
      </c>
      <c r="AU120" t="s">
        <v>99</v>
      </c>
      <c r="AV120">
        <v>1.5</v>
      </c>
      <c r="AW120" t="s">
        <v>98</v>
      </c>
      <c r="AX120">
        <v>258.7</v>
      </c>
      <c r="AY120" t="s">
        <v>98</v>
      </c>
      <c r="AZ120">
        <v>50.7</v>
      </c>
      <c r="BA120" t="s">
        <v>98</v>
      </c>
      <c r="BB120">
        <v>2.9</v>
      </c>
      <c r="BC120" t="s">
        <v>98</v>
      </c>
      <c r="BD120">
        <v>5.8</v>
      </c>
      <c r="BE120" t="s">
        <v>99</v>
      </c>
      <c r="BF120">
        <v>2.2999999999999998</v>
      </c>
      <c r="BG120" t="s">
        <v>97</v>
      </c>
      <c r="BH120">
        <v>383.8</v>
      </c>
      <c r="BI120" t="s">
        <v>98</v>
      </c>
      <c r="BJ120">
        <v>22.1</v>
      </c>
      <c r="BK120" t="s">
        <v>97</v>
      </c>
      <c r="BL120">
        <v>15.9</v>
      </c>
      <c r="BM120" t="s">
        <v>98</v>
      </c>
      <c r="BN120">
        <v>2.4</v>
      </c>
      <c r="BO120" t="s">
        <v>97</v>
      </c>
    </row>
    <row r="121" spans="1:67" x14ac:dyDescent="0.2">
      <c r="A121" t="s">
        <v>36</v>
      </c>
      <c r="B121" t="s">
        <v>126</v>
      </c>
      <c r="C121" t="s">
        <v>126</v>
      </c>
      <c r="D121" s="50">
        <v>0</v>
      </c>
      <c r="E121" s="51">
        <v>0.68</v>
      </c>
      <c r="F121">
        <v>70</v>
      </c>
      <c r="G121">
        <v>0</v>
      </c>
      <c r="H121" t="s">
        <v>92</v>
      </c>
      <c r="I121" t="s">
        <v>92</v>
      </c>
      <c r="J121" t="s">
        <v>92</v>
      </c>
      <c r="K121">
        <v>1</v>
      </c>
      <c r="L121" t="s">
        <v>119</v>
      </c>
      <c r="M121" t="s">
        <v>120</v>
      </c>
      <c r="N121" t="s">
        <v>92</v>
      </c>
      <c r="O121">
        <v>3</v>
      </c>
      <c r="P121">
        <v>381.3</v>
      </c>
      <c r="Q121" t="s">
        <v>94</v>
      </c>
      <c r="R121">
        <v>1587.9</v>
      </c>
      <c r="S121" t="s">
        <v>95</v>
      </c>
      <c r="T121">
        <v>2.7</v>
      </c>
      <c r="U121" t="s">
        <v>96</v>
      </c>
      <c r="V121">
        <v>17</v>
      </c>
      <c r="W121" t="s">
        <v>97</v>
      </c>
      <c r="X121">
        <v>20.3</v>
      </c>
      <c r="Y121" t="s">
        <v>97</v>
      </c>
      <c r="Z121">
        <v>31.2</v>
      </c>
      <c r="AA121" t="s">
        <v>97</v>
      </c>
      <c r="AB121">
        <v>128.80000000000001</v>
      </c>
      <c r="AC121" t="s">
        <v>98</v>
      </c>
      <c r="AD121">
        <v>301.7</v>
      </c>
      <c r="AE121" t="s">
        <v>98</v>
      </c>
      <c r="AF121">
        <v>2.2999999999999998</v>
      </c>
      <c r="AG121" t="s">
        <v>97</v>
      </c>
      <c r="AH121">
        <v>7.5</v>
      </c>
      <c r="AI121" t="s">
        <v>97</v>
      </c>
      <c r="AJ121">
        <v>5.8</v>
      </c>
      <c r="AK121" t="s">
        <v>97</v>
      </c>
      <c r="AL121">
        <v>1.5</v>
      </c>
      <c r="AM121" t="s">
        <v>97</v>
      </c>
      <c r="AN121">
        <v>1.9</v>
      </c>
      <c r="AO121" t="s">
        <v>97</v>
      </c>
      <c r="AP121">
        <v>7.4</v>
      </c>
      <c r="AQ121" t="s">
        <v>97</v>
      </c>
      <c r="AR121">
        <v>3.8</v>
      </c>
      <c r="AS121" t="s">
        <v>98</v>
      </c>
      <c r="AT121">
        <v>321.7</v>
      </c>
      <c r="AU121" t="s">
        <v>99</v>
      </c>
      <c r="AV121">
        <v>62.1</v>
      </c>
      <c r="AW121" t="s">
        <v>98</v>
      </c>
      <c r="AX121">
        <v>290.3</v>
      </c>
      <c r="AY121" t="s">
        <v>98</v>
      </c>
      <c r="AZ121">
        <v>134.1</v>
      </c>
      <c r="BA121" t="s">
        <v>98</v>
      </c>
      <c r="BB121">
        <v>7.8</v>
      </c>
      <c r="BC121" t="s">
        <v>98</v>
      </c>
      <c r="BD121">
        <v>81.099999999999994</v>
      </c>
      <c r="BE121" t="s">
        <v>99</v>
      </c>
      <c r="BF121">
        <v>1.7</v>
      </c>
      <c r="BG121" t="s">
        <v>97</v>
      </c>
      <c r="BH121">
        <v>422.4</v>
      </c>
      <c r="BI121" t="s">
        <v>98</v>
      </c>
      <c r="BJ121">
        <v>2.6</v>
      </c>
      <c r="BK121" t="s">
        <v>97</v>
      </c>
      <c r="BL121" t="s">
        <v>92</v>
      </c>
      <c r="BM121" t="s">
        <v>98</v>
      </c>
      <c r="BN121">
        <v>4.2</v>
      </c>
      <c r="BO121" t="s">
        <v>97</v>
      </c>
    </row>
    <row r="122" spans="1:67" x14ac:dyDescent="0.2">
      <c r="A122" t="s">
        <v>86</v>
      </c>
      <c r="B122" t="s">
        <v>104</v>
      </c>
      <c r="C122" t="s">
        <v>104</v>
      </c>
      <c r="D122" s="50">
        <v>0</v>
      </c>
      <c r="E122" s="51">
        <v>0.41</v>
      </c>
      <c r="F122">
        <v>50</v>
      </c>
      <c r="G122">
        <v>0</v>
      </c>
      <c r="H122" t="s">
        <v>92</v>
      </c>
      <c r="I122" t="s">
        <v>92</v>
      </c>
      <c r="J122" t="s">
        <v>92</v>
      </c>
      <c r="K122">
        <v>0</v>
      </c>
      <c r="L122" t="s">
        <v>92</v>
      </c>
      <c r="M122" t="s">
        <v>116</v>
      </c>
      <c r="N122" t="s">
        <v>92</v>
      </c>
      <c r="O122">
        <v>0</v>
      </c>
      <c r="P122">
        <v>187.8</v>
      </c>
      <c r="Q122" t="s">
        <v>94</v>
      </c>
      <c r="R122">
        <v>788.1</v>
      </c>
      <c r="S122" t="s">
        <v>95</v>
      </c>
      <c r="T122">
        <v>0.4</v>
      </c>
      <c r="U122" t="s">
        <v>96</v>
      </c>
      <c r="V122">
        <v>2.7</v>
      </c>
      <c r="W122" t="s">
        <v>97</v>
      </c>
      <c r="X122">
        <v>7.4</v>
      </c>
      <c r="Y122" t="s">
        <v>97</v>
      </c>
      <c r="Z122">
        <v>26.8</v>
      </c>
      <c r="AA122" t="s">
        <v>97</v>
      </c>
      <c r="AB122">
        <v>4</v>
      </c>
      <c r="AC122" t="s">
        <v>98</v>
      </c>
      <c r="AD122">
        <v>2.1</v>
      </c>
      <c r="AE122" t="s">
        <v>98</v>
      </c>
      <c r="AF122">
        <v>239.7</v>
      </c>
      <c r="AG122" t="s">
        <v>98</v>
      </c>
      <c r="AH122">
        <v>4.2</v>
      </c>
      <c r="AI122" t="s">
        <v>97</v>
      </c>
      <c r="AJ122">
        <v>285.89999999999998</v>
      </c>
      <c r="AK122" t="s">
        <v>98</v>
      </c>
      <c r="AL122">
        <v>76.099999999999994</v>
      </c>
      <c r="AM122" t="s">
        <v>98</v>
      </c>
      <c r="AN122">
        <v>3.5</v>
      </c>
      <c r="AO122" t="s">
        <v>98</v>
      </c>
      <c r="AP122">
        <v>3.7</v>
      </c>
      <c r="AQ122" t="s">
        <v>97</v>
      </c>
      <c r="AR122">
        <v>126.7</v>
      </c>
      <c r="AS122" t="s">
        <v>99</v>
      </c>
      <c r="AT122">
        <v>5</v>
      </c>
      <c r="AU122" t="s">
        <v>99</v>
      </c>
      <c r="AV122">
        <v>75</v>
      </c>
      <c r="AW122" t="s">
        <v>99</v>
      </c>
      <c r="AX122">
        <v>13.5</v>
      </c>
      <c r="AY122" t="s">
        <v>98</v>
      </c>
      <c r="AZ122">
        <v>8.9</v>
      </c>
      <c r="BA122" t="s">
        <v>98</v>
      </c>
      <c r="BB122">
        <v>691.9</v>
      </c>
      <c r="BC122" t="s">
        <v>99</v>
      </c>
      <c r="BD122">
        <v>0.3</v>
      </c>
      <c r="BE122" t="s">
        <v>99</v>
      </c>
      <c r="BF122">
        <v>214.3</v>
      </c>
      <c r="BG122" t="s">
        <v>98</v>
      </c>
      <c r="BH122">
        <v>25.4</v>
      </c>
      <c r="BI122" t="s">
        <v>98</v>
      </c>
      <c r="BJ122">
        <v>4.4000000000000004</v>
      </c>
      <c r="BK122" t="s">
        <v>97</v>
      </c>
      <c r="BL122">
        <v>11.2</v>
      </c>
      <c r="BM122" t="s">
        <v>98</v>
      </c>
      <c r="BN122">
        <v>133.1</v>
      </c>
      <c r="BO122" t="s">
        <v>98</v>
      </c>
    </row>
    <row r="123" spans="1:67" x14ac:dyDescent="0.2">
      <c r="A123" t="s">
        <v>38</v>
      </c>
      <c r="B123" t="s">
        <v>127</v>
      </c>
      <c r="C123" t="s">
        <v>127</v>
      </c>
      <c r="D123" s="50">
        <v>0</v>
      </c>
      <c r="E123" s="51">
        <v>0.28000000000000003</v>
      </c>
      <c r="F123">
        <v>80</v>
      </c>
      <c r="G123">
        <v>0</v>
      </c>
      <c r="H123" t="s">
        <v>92</v>
      </c>
      <c r="I123" t="s">
        <v>92</v>
      </c>
      <c r="J123" t="s">
        <v>92</v>
      </c>
      <c r="K123">
        <v>1</v>
      </c>
      <c r="L123" t="s">
        <v>92</v>
      </c>
      <c r="M123" t="s">
        <v>97</v>
      </c>
      <c r="N123" t="s">
        <v>92</v>
      </c>
      <c r="O123">
        <v>3</v>
      </c>
      <c r="P123">
        <v>141.30000000000001</v>
      </c>
      <c r="Q123" t="s">
        <v>94</v>
      </c>
      <c r="R123">
        <v>591.29999999999995</v>
      </c>
      <c r="S123" t="s">
        <v>95</v>
      </c>
      <c r="T123">
        <v>1.5</v>
      </c>
      <c r="U123" t="s">
        <v>96</v>
      </c>
      <c r="V123">
        <v>4.5</v>
      </c>
      <c r="W123" t="s">
        <v>97</v>
      </c>
      <c r="X123">
        <v>5.4</v>
      </c>
      <c r="Y123" t="s">
        <v>97</v>
      </c>
      <c r="Z123">
        <v>17.899999999999999</v>
      </c>
      <c r="AA123" t="s">
        <v>97</v>
      </c>
      <c r="AB123">
        <v>2.5</v>
      </c>
      <c r="AC123" t="s">
        <v>98</v>
      </c>
      <c r="AD123">
        <v>3.8</v>
      </c>
      <c r="AE123" t="s">
        <v>98</v>
      </c>
      <c r="AF123">
        <v>61.3</v>
      </c>
      <c r="AG123" t="s">
        <v>98</v>
      </c>
      <c r="AH123">
        <v>3.6</v>
      </c>
      <c r="AI123" t="s">
        <v>97</v>
      </c>
      <c r="AJ123">
        <v>442.5</v>
      </c>
      <c r="AK123" t="s">
        <v>98</v>
      </c>
      <c r="AL123">
        <v>151.30000000000001</v>
      </c>
      <c r="AM123" t="s">
        <v>98</v>
      </c>
      <c r="AN123">
        <v>56.3</v>
      </c>
      <c r="AO123" t="s">
        <v>98</v>
      </c>
      <c r="AP123">
        <v>8.8000000000000007</v>
      </c>
      <c r="AQ123" t="s">
        <v>98</v>
      </c>
      <c r="AR123">
        <v>65</v>
      </c>
      <c r="AS123" t="s">
        <v>99</v>
      </c>
      <c r="AT123">
        <v>35</v>
      </c>
      <c r="AU123" t="s">
        <v>99</v>
      </c>
      <c r="AV123">
        <v>3.2</v>
      </c>
      <c r="AW123" t="s">
        <v>98</v>
      </c>
      <c r="AX123">
        <v>105</v>
      </c>
      <c r="AY123" t="s">
        <v>98</v>
      </c>
      <c r="AZ123">
        <v>17.5</v>
      </c>
      <c r="BA123" t="s">
        <v>98</v>
      </c>
      <c r="BB123">
        <v>166.3</v>
      </c>
      <c r="BC123" t="s">
        <v>99</v>
      </c>
      <c r="BD123">
        <v>5.0999999999999996</v>
      </c>
      <c r="BE123" t="s">
        <v>99</v>
      </c>
      <c r="BF123">
        <v>43.8</v>
      </c>
      <c r="BG123" t="s">
        <v>98</v>
      </c>
      <c r="BH123">
        <v>17.5</v>
      </c>
      <c r="BI123" t="s">
        <v>98</v>
      </c>
      <c r="BJ123">
        <v>18.100000000000001</v>
      </c>
      <c r="BK123" t="s">
        <v>97</v>
      </c>
      <c r="BL123">
        <v>16.600000000000001</v>
      </c>
      <c r="BM123" t="s">
        <v>98</v>
      </c>
      <c r="BN123">
        <v>287.5</v>
      </c>
      <c r="BO123" t="s">
        <v>98</v>
      </c>
    </row>
    <row r="124" spans="1:67" x14ac:dyDescent="0.2">
      <c r="A124" t="s">
        <v>35</v>
      </c>
      <c r="B124" t="s">
        <v>128</v>
      </c>
      <c r="C124" t="s">
        <v>128</v>
      </c>
      <c r="D124" s="50">
        <v>0</v>
      </c>
      <c r="E124" s="51">
        <v>0.15</v>
      </c>
      <c r="F124">
        <v>80</v>
      </c>
      <c r="G124">
        <v>0</v>
      </c>
      <c r="H124" t="s">
        <v>92</v>
      </c>
      <c r="I124" t="s">
        <v>92</v>
      </c>
      <c r="J124" t="s">
        <v>92</v>
      </c>
      <c r="K124">
        <v>1</v>
      </c>
      <c r="L124" t="s">
        <v>92</v>
      </c>
      <c r="M124" t="s">
        <v>129</v>
      </c>
      <c r="N124" t="s">
        <v>92</v>
      </c>
      <c r="O124">
        <v>3</v>
      </c>
      <c r="P124">
        <v>56.1</v>
      </c>
      <c r="Q124" t="s">
        <v>94</v>
      </c>
      <c r="R124">
        <v>234.1</v>
      </c>
      <c r="S124" t="s">
        <v>95</v>
      </c>
      <c r="T124">
        <v>0.4</v>
      </c>
      <c r="U124" t="s">
        <v>96</v>
      </c>
      <c r="V124">
        <v>2.1</v>
      </c>
      <c r="W124" t="s">
        <v>97</v>
      </c>
      <c r="X124">
        <v>2.2999999999999998</v>
      </c>
      <c r="Y124" t="s">
        <v>97</v>
      </c>
      <c r="Z124">
        <v>7</v>
      </c>
      <c r="AA124" t="s">
        <v>97</v>
      </c>
      <c r="AB124">
        <v>26.2</v>
      </c>
      <c r="AC124" t="s">
        <v>98</v>
      </c>
      <c r="AD124">
        <v>145.80000000000001</v>
      </c>
      <c r="AE124" t="s">
        <v>99</v>
      </c>
      <c r="AF124">
        <v>564.79999999999995</v>
      </c>
      <c r="AG124" t="s">
        <v>98</v>
      </c>
      <c r="AH124">
        <v>979.9</v>
      </c>
      <c r="AI124" t="s">
        <v>98</v>
      </c>
      <c r="AJ124">
        <v>619.9</v>
      </c>
      <c r="AK124" t="s">
        <v>98</v>
      </c>
      <c r="AL124">
        <v>351.6</v>
      </c>
      <c r="AM124" t="s">
        <v>98</v>
      </c>
      <c r="AN124">
        <v>952.9</v>
      </c>
      <c r="AO124" t="s">
        <v>98</v>
      </c>
      <c r="AP124">
        <v>1.9</v>
      </c>
      <c r="AQ124" t="s">
        <v>97</v>
      </c>
      <c r="AR124">
        <v>1.4</v>
      </c>
      <c r="AS124" t="s">
        <v>98</v>
      </c>
      <c r="AT124">
        <v>89.7</v>
      </c>
      <c r="AU124" t="s">
        <v>99</v>
      </c>
      <c r="AV124">
        <v>21.6</v>
      </c>
      <c r="AW124" t="s">
        <v>98</v>
      </c>
      <c r="AX124">
        <v>48.8</v>
      </c>
      <c r="AY124" t="s">
        <v>98</v>
      </c>
      <c r="AZ124">
        <v>21.8</v>
      </c>
      <c r="BA124" t="s">
        <v>98</v>
      </c>
      <c r="BB124">
        <v>825.9</v>
      </c>
      <c r="BC124" t="s">
        <v>99</v>
      </c>
      <c r="BD124">
        <v>7.1</v>
      </c>
      <c r="BE124" t="s">
        <v>99</v>
      </c>
      <c r="BF124">
        <v>496.3</v>
      </c>
      <c r="BG124" t="s">
        <v>98</v>
      </c>
      <c r="BH124">
        <v>68.400000000000006</v>
      </c>
      <c r="BI124" t="s">
        <v>98</v>
      </c>
      <c r="BJ124">
        <v>224.9</v>
      </c>
      <c r="BK124" t="s">
        <v>98</v>
      </c>
      <c r="BL124" t="s">
        <v>92</v>
      </c>
      <c r="BM124" t="s">
        <v>98</v>
      </c>
      <c r="BN124">
        <v>496.6</v>
      </c>
      <c r="BO124" t="s">
        <v>98</v>
      </c>
    </row>
    <row r="125" spans="1:67" x14ac:dyDescent="0.2">
      <c r="A125" t="s">
        <v>37</v>
      </c>
      <c r="B125" t="s">
        <v>130</v>
      </c>
      <c r="C125" t="s">
        <v>130</v>
      </c>
      <c r="D125" s="50">
        <v>0</v>
      </c>
      <c r="E125" s="51">
        <v>0.78</v>
      </c>
      <c r="F125">
        <v>10</v>
      </c>
      <c r="G125">
        <v>0</v>
      </c>
      <c r="H125" t="s">
        <v>92</v>
      </c>
      <c r="I125" t="s">
        <v>92</v>
      </c>
      <c r="J125" t="s">
        <v>92</v>
      </c>
      <c r="K125">
        <v>1</v>
      </c>
      <c r="L125" t="s">
        <v>119</v>
      </c>
      <c r="M125" t="s">
        <v>120</v>
      </c>
      <c r="N125" t="s">
        <v>92</v>
      </c>
      <c r="O125">
        <v>3</v>
      </c>
      <c r="P125">
        <v>454.1</v>
      </c>
      <c r="Q125" t="s">
        <v>94</v>
      </c>
      <c r="R125">
        <v>1892</v>
      </c>
      <c r="S125" t="s">
        <v>95</v>
      </c>
      <c r="T125">
        <v>2.8</v>
      </c>
      <c r="U125" t="s">
        <v>96</v>
      </c>
      <c r="V125">
        <v>23.1</v>
      </c>
      <c r="W125" t="s">
        <v>97</v>
      </c>
      <c r="X125">
        <v>25</v>
      </c>
      <c r="Y125" t="s">
        <v>97</v>
      </c>
      <c r="Z125">
        <v>32.200000000000003</v>
      </c>
      <c r="AA125" t="s">
        <v>97</v>
      </c>
      <c r="AB125">
        <v>131.1</v>
      </c>
      <c r="AC125" t="s">
        <v>98</v>
      </c>
      <c r="AD125">
        <v>497.2</v>
      </c>
      <c r="AE125" t="s">
        <v>98</v>
      </c>
      <c r="AF125">
        <v>4.5999999999999996</v>
      </c>
      <c r="AG125" t="s">
        <v>97</v>
      </c>
      <c r="AH125">
        <v>7.9</v>
      </c>
      <c r="AI125" t="s">
        <v>97</v>
      </c>
      <c r="AJ125">
        <v>8.6999999999999993</v>
      </c>
      <c r="AK125" t="s">
        <v>97</v>
      </c>
      <c r="AL125">
        <v>1.5</v>
      </c>
      <c r="AM125" t="s">
        <v>97</v>
      </c>
      <c r="AN125">
        <v>1.9</v>
      </c>
      <c r="AO125" t="s">
        <v>97</v>
      </c>
      <c r="AP125">
        <v>6.7</v>
      </c>
      <c r="AQ125" t="s">
        <v>97</v>
      </c>
      <c r="AR125">
        <v>6.3</v>
      </c>
      <c r="AS125" t="s">
        <v>98</v>
      </c>
      <c r="AT125">
        <v>370.9</v>
      </c>
      <c r="AU125" t="s">
        <v>99</v>
      </c>
      <c r="AV125">
        <v>62.1</v>
      </c>
      <c r="AW125" t="s">
        <v>98</v>
      </c>
      <c r="AX125">
        <v>313.7</v>
      </c>
      <c r="AY125" t="s">
        <v>98</v>
      </c>
      <c r="AZ125">
        <v>138.9</v>
      </c>
      <c r="BA125" t="s">
        <v>98</v>
      </c>
      <c r="BB125">
        <v>8.6</v>
      </c>
      <c r="BC125" t="s">
        <v>98</v>
      </c>
      <c r="BD125">
        <v>77.400000000000006</v>
      </c>
      <c r="BE125" t="s">
        <v>99</v>
      </c>
      <c r="BF125">
        <v>3.9</v>
      </c>
      <c r="BG125" t="s">
        <v>97</v>
      </c>
      <c r="BH125">
        <v>509.3</v>
      </c>
      <c r="BI125" t="s">
        <v>98</v>
      </c>
      <c r="BJ125">
        <v>2.5</v>
      </c>
      <c r="BK125" t="s">
        <v>97</v>
      </c>
      <c r="BL125" t="s">
        <v>92</v>
      </c>
      <c r="BM125" t="s">
        <v>98</v>
      </c>
      <c r="BN125">
        <v>3.5</v>
      </c>
      <c r="BO125" t="s">
        <v>97</v>
      </c>
    </row>
    <row r="168" spans="1:67" x14ac:dyDescent="0.2">
      <c r="A168" t="s">
        <v>31</v>
      </c>
      <c r="B168" s="52">
        <v>42992</v>
      </c>
    </row>
    <row r="169" spans="1:67" x14ac:dyDescent="0.2">
      <c r="A169" t="s">
        <v>39</v>
      </c>
      <c r="B169" t="s">
        <v>131</v>
      </c>
      <c r="C169" t="s">
        <v>131</v>
      </c>
      <c r="D169" s="50">
        <v>0</v>
      </c>
      <c r="E169" s="51">
        <v>0.69</v>
      </c>
      <c r="F169">
        <v>80</v>
      </c>
      <c r="G169">
        <v>0</v>
      </c>
      <c r="H169" t="s">
        <v>92</v>
      </c>
      <c r="I169" t="s">
        <v>92</v>
      </c>
      <c r="J169" t="s">
        <v>92</v>
      </c>
      <c r="K169">
        <v>0</v>
      </c>
      <c r="L169" t="s">
        <v>92</v>
      </c>
      <c r="M169" t="s">
        <v>93</v>
      </c>
      <c r="N169" t="s">
        <v>92</v>
      </c>
      <c r="O169">
        <v>3</v>
      </c>
      <c r="P169">
        <v>380.9</v>
      </c>
      <c r="Q169" t="s">
        <v>94</v>
      </c>
      <c r="R169">
        <v>1604.7</v>
      </c>
      <c r="S169" t="s">
        <v>95</v>
      </c>
      <c r="T169">
        <v>3.5</v>
      </c>
      <c r="U169" t="s">
        <v>96</v>
      </c>
      <c r="V169">
        <v>12.4</v>
      </c>
      <c r="W169" t="s">
        <v>97</v>
      </c>
      <c r="X169">
        <v>18.3</v>
      </c>
      <c r="Y169" t="s">
        <v>97</v>
      </c>
      <c r="Z169">
        <v>39.9</v>
      </c>
      <c r="AA169" t="s">
        <v>97</v>
      </c>
      <c r="AB169">
        <v>63.7</v>
      </c>
      <c r="AC169" t="s">
        <v>98</v>
      </c>
      <c r="AD169">
        <v>53.9</v>
      </c>
      <c r="AE169" t="s">
        <v>98</v>
      </c>
      <c r="AF169">
        <v>3.2</v>
      </c>
      <c r="AG169" t="s">
        <v>97</v>
      </c>
      <c r="AH169">
        <v>9.5</v>
      </c>
      <c r="AI169" t="s">
        <v>97</v>
      </c>
      <c r="AJ169">
        <v>6</v>
      </c>
      <c r="AK169" t="s">
        <v>97</v>
      </c>
      <c r="AL169">
        <v>264.89999999999998</v>
      </c>
      <c r="AM169" t="s">
        <v>98</v>
      </c>
      <c r="AN169">
        <v>1.1000000000000001</v>
      </c>
      <c r="AO169" t="s">
        <v>97</v>
      </c>
      <c r="AP169">
        <v>4.2</v>
      </c>
      <c r="AQ169" t="s">
        <v>97</v>
      </c>
      <c r="AR169">
        <v>1.3</v>
      </c>
      <c r="AS169" t="s">
        <v>98</v>
      </c>
      <c r="AT169">
        <v>394.4</v>
      </c>
      <c r="AU169" t="s">
        <v>99</v>
      </c>
      <c r="AV169">
        <v>1.3</v>
      </c>
      <c r="AW169" t="s">
        <v>98</v>
      </c>
      <c r="AX169">
        <v>48.6</v>
      </c>
      <c r="AY169" t="s">
        <v>98</v>
      </c>
      <c r="AZ169">
        <v>39</v>
      </c>
      <c r="BA169" t="s">
        <v>98</v>
      </c>
      <c r="BB169">
        <v>1.6</v>
      </c>
      <c r="BC169" t="s">
        <v>98</v>
      </c>
      <c r="BD169">
        <v>13.3</v>
      </c>
      <c r="BE169" t="s">
        <v>99</v>
      </c>
      <c r="BF169">
        <v>2.8</v>
      </c>
      <c r="BG169" t="s">
        <v>97</v>
      </c>
      <c r="BH169">
        <v>346.3</v>
      </c>
      <c r="BI169" t="s">
        <v>98</v>
      </c>
      <c r="BJ169">
        <v>5.9</v>
      </c>
      <c r="BK169" t="s">
        <v>97</v>
      </c>
      <c r="BL169" t="s">
        <v>92</v>
      </c>
      <c r="BM169" t="s">
        <v>98</v>
      </c>
      <c r="BN169">
        <v>2.8</v>
      </c>
      <c r="BO169" t="s">
        <v>97</v>
      </c>
    </row>
    <row r="170" spans="1:67" x14ac:dyDescent="0.2">
      <c r="A170" t="s">
        <v>84</v>
      </c>
      <c r="B170" t="s">
        <v>100</v>
      </c>
      <c r="C170" t="s">
        <v>100</v>
      </c>
      <c r="D170" s="50">
        <v>0</v>
      </c>
      <c r="E170" s="51">
        <v>0</v>
      </c>
      <c r="F170">
        <v>80</v>
      </c>
      <c r="G170">
        <v>0</v>
      </c>
      <c r="H170" t="s">
        <v>92</v>
      </c>
      <c r="I170" t="s">
        <v>92</v>
      </c>
      <c r="J170" t="s">
        <v>92</v>
      </c>
      <c r="K170">
        <v>1</v>
      </c>
      <c r="L170" t="s">
        <v>92</v>
      </c>
      <c r="M170" t="s">
        <v>92</v>
      </c>
      <c r="N170" t="s">
        <v>92</v>
      </c>
      <c r="O170">
        <v>0</v>
      </c>
    </row>
    <row r="171" spans="1:67" x14ac:dyDescent="0.2">
      <c r="A171" t="s">
        <v>85</v>
      </c>
      <c r="B171" t="s">
        <v>85</v>
      </c>
      <c r="C171" t="s">
        <v>85</v>
      </c>
      <c r="D171" s="50">
        <v>0</v>
      </c>
      <c r="E171" s="51">
        <v>0.85</v>
      </c>
      <c r="F171">
        <v>80</v>
      </c>
      <c r="G171">
        <v>0</v>
      </c>
      <c r="H171" t="s">
        <v>92</v>
      </c>
      <c r="I171" t="s">
        <v>92</v>
      </c>
      <c r="J171" t="s">
        <v>92</v>
      </c>
      <c r="K171">
        <v>0</v>
      </c>
      <c r="L171" t="s">
        <v>92</v>
      </c>
      <c r="M171" t="s">
        <v>112</v>
      </c>
      <c r="N171" t="s">
        <v>92</v>
      </c>
      <c r="O171">
        <v>0</v>
      </c>
      <c r="P171">
        <v>527.29999999999995</v>
      </c>
      <c r="Q171" t="s">
        <v>94</v>
      </c>
      <c r="R171">
        <v>2219</v>
      </c>
      <c r="S171" t="s">
        <v>95</v>
      </c>
      <c r="T171">
        <v>7</v>
      </c>
      <c r="U171" t="s">
        <v>96</v>
      </c>
      <c r="V171">
        <v>17.399999999999999</v>
      </c>
      <c r="W171" t="s">
        <v>97</v>
      </c>
      <c r="X171">
        <v>17.399999999999999</v>
      </c>
      <c r="Y171" t="s">
        <v>97</v>
      </c>
      <c r="Z171">
        <v>72.7</v>
      </c>
      <c r="AA171" t="s">
        <v>97</v>
      </c>
      <c r="AB171">
        <v>54.1</v>
      </c>
      <c r="AC171" t="s">
        <v>98</v>
      </c>
      <c r="AD171">
        <v>57</v>
      </c>
      <c r="AE171" t="s">
        <v>98</v>
      </c>
      <c r="AF171">
        <v>2.5</v>
      </c>
      <c r="AG171" t="s">
        <v>97</v>
      </c>
      <c r="AH171">
        <v>8</v>
      </c>
      <c r="AI171" t="s">
        <v>97</v>
      </c>
      <c r="AJ171">
        <v>5.4</v>
      </c>
      <c r="AK171" t="s">
        <v>97</v>
      </c>
      <c r="AL171">
        <v>369.3</v>
      </c>
      <c r="AM171" t="s">
        <v>98</v>
      </c>
      <c r="AN171">
        <v>1</v>
      </c>
      <c r="AO171" t="s">
        <v>97</v>
      </c>
      <c r="AP171">
        <v>7.7</v>
      </c>
      <c r="AQ171" t="s">
        <v>97</v>
      </c>
      <c r="AR171">
        <v>1.9</v>
      </c>
      <c r="AS171" t="s">
        <v>98</v>
      </c>
      <c r="AT171">
        <v>247.3</v>
      </c>
      <c r="AU171" t="s">
        <v>99</v>
      </c>
      <c r="AV171">
        <v>3.7</v>
      </c>
      <c r="AW171" t="s">
        <v>98</v>
      </c>
      <c r="AX171">
        <v>270.10000000000002</v>
      </c>
      <c r="AY171" t="s">
        <v>98</v>
      </c>
      <c r="AZ171">
        <v>52.3</v>
      </c>
      <c r="BA171" t="s">
        <v>98</v>
      </c>
      <c r="BB171">
        <v>2.7</v>
      </c>
      <c r="BC171" t="s">
        <v>98</v>
      </c>
      <c r="BD171">
        <v>7.8</v>
      </c>
      <c r="BE171" t="s">
        <v>99</v>
      </c>
      <c r="BF171">
        <v>2.1</v>
      </c>
      <c r="BG171" t="s">
        <v>97</v>
      </c>
      <c r="BH171">
        <v>344.8</v>
      </c>
      <c r="BI171" t="s">
        <v>98</v>
      </c>
      <c r="BJ171">
        <v>22.1</v>
      </c>
      <c r="BK171" t="s">
        <v>97</v>
      </c>
      <c r="BL171">
        <v>15.7</v>
      </c>
      <c r="BM171" t="s">
        <v>98</v>
      </c>
      <c r="BN171">
        <v>2.4</v>
      </c>
      <c r="BO171" t="s">
        <v>97</v>
      </c>
    </row>
    <row r="172" spans="1:67" x14ac:dyDescent="0.2">
      <c r="A172" t="s">
        <v>36</v>
      </c>
      <c r="B172" t="s">
        <v>132</v>
      </c>
      <c r="C172" t="s">
        <v>132</v>
      </c>
      <c r="D172" s="50">
        <v>0</v>
      </c>
      <c r="E172" s="51">
        <v>0.74</v>
      </c>
      <c r="F172">
        <v>70</v>
      </c>
      <c r="G172">
        <v>0</v>
      </c>
      <c r="H172" t="s">
        <v>92</v>
      </c>
      <c r="I172" t="s">
        <v>92</v>
      </c>
      <c r="J172" t="s">
        <v>92</v>
      </c>
      <c r="K172">
        <v>0</v>
      </c>
      <c r="L172" t="s">
        <v>114</v>
      </c>
      <c r="M172" t="s">
        <v>133</v>
      </c>
      <c r="N172" t="s">
        <v>92</v>
      </c>
      <c r="O172">
        <v>3</v>
      </c>
      <c r="P172">
        <v>403.8</v>
      </c>
      <c r="Q172" t="s">
        <v>94</v>
      </c>
      <c r="R172">
        <v>1687.6</v>
      </c>
      <c r="S172" t="s">
        <v>95</v>
      </c>
      <c r="T172">
        <v>2.2000000000000002</v>
      </c>
      <c r="U172" t="s">
        <v>96</v>
      </c>
      <c r="V172">
        <v>11.4</v>
      </c>
      <c r="W172" t="s">
        <v>97</v>
      </c>
      <c r="X172">
        <v>20.5</v>
      </c>
      <c r="Y172" t="s">
        <v>97</v>
      </c>
      <c r="Z172">
        <v>41.8</v>
      </c>
      <c r="AA172" t="s">
        <v>97</v>
      </c>
      <c r="AB172">
        <v>47</v>
      </c>
      <c r="AC172" t="s">
        <v>98</v>
      </c>
      <c r="AD172">
        <v>53.9</v>
      </c>
      <c r="AE172" t="s">
        <v>98</v>
      </c>
      <c r="AF172">
        <v>7.9</v>
      </c>
      <c r="AG172" t="s">
        <v>97</v>
      </c>
      <c r="AH172">
        <v>4.7</v>
      </c>
      <c r="AI172" t="s">
        <v>97</v>
      </c>
      <c r="AJ172">
        <v>6</v>
      </c>
      <c r="AK172" t="s">
        <v>97</v>
      </c>
      <c r="AL172">
        <v>525.6</v>
      </c>
      <c r="AM172" t="s">
        <v>98</v>
      </c>
      <c r="AN172">
        <v>437.4</v>
      </c>
      <c r="AO172" t="s">
        <v>98</v>
      </c>
      <c r="AP172">
        <v>3.3</v>
      </c>
      <c r="AQ172" t="s">
        <v>97</v>
      </c>
      <c r="AR172">
        <v>10.7</v>
      </c>
      <c r="AS172" t="s">
        <v>98</v>
      </c>
      <c r="AT172">
        <v>154.19999999999999</v>
      </c>
      <c r="AU172" t="s">
        <v>99</v>
      </c>
      <c r="AV172">
        <v>25.4</v>
      </c>
      <c r="AW172" t="s">
        <v>98</v>
      </c>
      <c r="AX172">
        <v>82</v>
      </c>
      <c r="AY172" t="s">
        <v>98</v>
      </c>
      <c r="AZ172">
        <v>35.1</v>
      </c>
      <c r="BA172" t="s">
        <v>98</v>
      </c>
      <c r="BB172">
        <v>1.9</v>
      </c>
      <c r="BC172" t="s">
        <v>98</v>
      </c>
      <c r="BD172">
        <v>17.399999999999999</v>
      </c>
      <c r="BE172" t="s">
        <v>99</v>
      </c>
      <c r="BF172">
        <v>7.7</v>
      </c>
      <c r="BG172" t="s">
        <v>97</v>
      </c>
      <c r="BH172">
        <v>182.5</v>
      </c>
      <c r="BI172" t="s">
        <v>98</v>
      </c>
      <c r="BJ172">
        <v>6.1</v>
      </c>
      <c r="BK172" t="s">
        <v>97</v>
      </c>
      <c r="BL172" t="s">
        <v>92</v>
      </c>
      <c r="BM172" t="s">
        <v>98</v>
      </c>
      <c r="BN172">
        <v>2.6</v>
      </c>
      <c r="BO172" t="s">
        <v>97</v>
      </c>
    </row>
    <row r="173" spans="1:67" x14ac:dyDescent="0.2">
      <c r="A173" t="s">
        <v>86</v>
      </c>
      <c r="B173" t="s">
        <v>104</v>
      </c>
      <c r="C173" t="s">
        <v>104</v>
      </c>
      <c r="D173" s="50">
        <v>0</v>
      </c>
      <c r="E173" s="51">
        <v>0.4</v>
      </c>
      <c r="F173">
        <v>50</v>
      </c>
      <c r="G173">
        <v>0</v>
      </c>
      <c r="H173" t="s">
        <v>92</v>
      </c>
      <c r="I173" t="s">
        <v>92</v>
      </c>
      <c r="J173" t="s">
        <v>92</v>
      </c>
      <c r="K173">
        <v>0</v>
      </c>
      <c r="L173" t="s">
        <v>92</v>
      </c>
      <c r="M173" t="s">
        <v>134</v>
      </c>
      <c r="N173" t="s">
        <v>92</v>
      </c>
      <c r="O173">
        <v>0</v>
      </c>
      <c r="P173">
        <v>7032.1</v>
      </c>
      <c r="Q173" t="s">
        <v>94</v>
      </c>
      <c r="R173">
        <v>29484.9</v>
      </c>
      <c r="S173" t="s">
        <v>95</v>
      </c>
      <c r="T173">
        <v>0.4</v>
      </c>
      <c r="U173" t="s">
        <v>96</v>
      </c>
      <c r="V173">
        <v>88.3</v>
      </c>
      <c r="W173" t="s">
        <v>97</v>
      </c>
      <c r="X173">
        <v>343.8</v>
      </c>
      <c r="Y173" t="s">
        <v>97</v>
      </c>
      <c r="Z173">
        <v>889.4</v>
      </c>
      <c r="AA173" t="s">
        <v>97</v>
      </c>
      <c r="AB173">
        <v>4</v>
      </c>
      <c r="AC173" t="s">
        <v>98</v>
      </c>
      <c r="AD173">
        <v>2.1</v>
      </c>
      <c r="AE173" t="s">
        <v>98</v>
      </c>
      <c r="AF173">
        <v>239.7</v>
      </c>
      <c r="AG173" t="s">
        <v>98</v>
      </c>
      <c r="AH173">
        <v>38.200000000000003</v>
      </c>
      <c r="AI173" t="s">
        <v>97</v>
      </c>
      <c r="AJ173">
        <v>285.89999999999998</v>
      </c>
      <c r="AK173" t="s">
        <v>98</v>
      </c>
      <c r="AL173">
        <v>76.099999999999994</v>
      </c>
      <c r="AM173" t="s">
        <v>98</v>
      </c>
      <c r="AN173">
        <v>3.5</v>
      </c>
      <c r="AO173" t="s">
        <v>98</v>
      </c>
      <c r="AP173">
        <v>19.8</v>
      </c>
      <c r="AQ173" t="s">
        <v>97</v>
      </c>
      <c r="AR173">
        <v>126.7</v>
      </c>
      <c r="AS173" t="s">
        <v>99</v>
      </c>
      <c r="AT173">
        <v>5</v>
      </c>
      <c r="AU173" t="s">
        <v>99</v>
      </c>
      <c r="AV173">
        <v>75</v>
      </c>
      <c r="AW173" t="s">
        <v>99</v>
      </c>
      <c r="AX173">
        <v>13.5</v>
      </c>
      <c r="AY173" t="s">
        <v>98</v>
      </c>
      <c r="AZ173">
        <v>8.9</v>
      </c>
      <c r="BA173" t="s">
        <v>98</v>
      </c>
      <c r="BB173">
        <v>691.9</v>
      </c>
      <c r="BC173" t="s">
        <v>99</v>
      </c>
      <c r="BD173">
        <v>0.3</v>
      </c>
      <c r="BE173" t="s">
        <v>99</v>
      </c>
      <c r="BF173">
        <v>214.3</v>
      </c>
      <c r="BG173" t="s">
        <v>98</v>
      </c>
      <c r="BH173">
        <v>25.4</v>
      </c>
      <c r="BI173" t="s">
        <v>98</v>
      </c>
      <c r="BJ173">
        <v>4.4000000000000004</v>
      </c>
      <c r="BK173" t="s">
        <v>97</v>
      </c>
      <c r="BL173">
        <v>535.4</v>
      </c>
      <c r="BM173" t="s">
        <v>98</v>
      </c>
      <c r="BN173">
        <v>11.8</v>
      </c>
      <c r="BO173" t="s">
        <v>97</v>
      </c>
    </row>
    <row r="174" spans="1:67" x14ac:dyDescent="0.2">
      <c r="A174" t="s">
        <v>38</v>
      </c>
      <c r="B174" t="s">
        <v>135</v>
      </c>
      <c r="C174" t="s">
        <v>135</v>
      </c>
      <c r="D174" s="50">
        <v>0</v>
      </c>
      <c r="E174" s="51">
        <v>0.28999999999999998</v>
      </c>
      <c r="F174">
        <v>80</v>
      </c>
      <c r="G174">
        <v>0</v>
      </c>
      <c r="H174" t="s">
        <v>92</v>
      </c>
      <c r="I174" t="s">
        <v>92</v>
      </c>
      <c r="J174" t="s">
        <v>92</v>
      </c>
      <c r="K174">
        <v>1</v>
      </c>
      <c r="L174" t="s">
        <v>92</v>
      </c>
      <c r="M174" t="s">
        <v>97</v>
      </c>
      <c r="N174" t="s">
        <v>92</v>
      </c>
      <c r="O174">
        <v>3</v>
      </c>
      <c r="P174">
        <v>176.8</v>
      </c>
      <c r="Q174" t="s">
        <v>94</v>
      </c>
      <c r="R174">
        <v>744.7</v>
      </c>
      <c r="S174" t="s">
        <v>95</v>
      </c>
      <c r="T174">
        <v>1.3</v>
      </c>
      <c r="U174" t="s">
        <v>96</v>
      </c>
      <c r="V174">
        <v>7.1</v>
      </c>
      <c r="W174" t="s">
        <v>97</v>
      </c>
      <c r="X174">
        <v>3.8</v>
      </c>
      <c r="Y174" t="s">
        <v>97</v>
      </c>
      <c r="Z174">
        <v>28.1</v>
      </c>
      <c r="AA174" t="s">
        <v>97</v>
      </c>
      <c r="AB174">
        <v>1.3</v>
      </c>
      <c r="AC174" t="s">
        <v>98</v>
      </c>
      <c r="AD174">
        <v>15</v>
      </c>
      <c r="AE174" t="s">
        <v>98</v>
      </c>
      <c r="AF174">
        <v>172.3</v>
      </c>
      <c r="AG174" t="s">
        <v>98</v>
      </c>
      <c r="AH174">
        <v>2.7</v>
      </c>
      <c r="AI174" t="s">
        <v>97</v>
      </c>
      <c r="AJ174">
        <v>1.7</v>
      </c>
      <c r="AK174" t="s">
        <v>97</v>
      </c>
      <c r="AL174">
        <v>106.7</v>
      </c>
      <c r="AM174" t="s">
        <v>98</v>
      </c>
      <c r="AN174">
        <v>32.299999999999997</v>
      </c>
      <c r="AO174" t="s">
        <v>98</v>
      </c>
      <c r="AP174">
        <v>939.8</v>
      </c>
      <c r="AQ174" t="s">
        <v>98</v>
      </c>
      <c r="AR174">
        <v>143.5</v>
      </c>
      <c r="AS174" t="s">
        <v>99</v>
      </c>
      <c r="AT174">
        <v>34</v>
      </c>
      <c r="AU174" t="s">
        <v>99</v>
      </c>
      <c r="AV174">
        <v>2</v>
      </c>
      <c r="AW174" t="s">
        <v>98</v>
      </c>
      <c r="AX174">
        <v>85.8</v>
      </c>
      <c r="AY174" t="s">
        <v>98</v>
      </c>
      <c r="AZ174">
        <v>11.2</v>
      </c>
      <c r="BA174" t="s">
        <v>98</v>
      </c>
      <c r="BB174">
        <v>345.2</v>
      </c>
      <c r="BC174" t="s">
        <v>99</v>
      </c>
      <c r="BD174">
        <v>3.2</v>
      </c>
      <c r="BE174" t="s">
        <v>99</v>
      </c>
      <c r="BF174">
        <v>123.7</v>
      </c>
      <c r="BG174" t="s">
        <v>98</v>
      </c>
      <c r="BH174">
        <v>48.7</v>
      </c>
      <c r="BI174" t="s">
        <v>98</v>
      </c>
      <c r="BJ174">
        <v>14</v>
      </c>
      <c r="BK174" t="s">
        <v>97</v>
      </c>
      <c r="BL174">
        <v>24</v>
      </c>
      <c r="BM174" t="s">
        <v>98</v>
      </c>
      <c r="BN174">
        <v>131.69999999999999</v>
      </c>
      <c r="BO174" t="s">
        <v>98</v>
      </c>
    </row>
    <row r="175" spans="1:67" x14ac:dyDescent="0.2">
      <c r="A175" t="s">
        <v>35</v>
      </c>
      <c r="B175" t="s">
        <v>136</v>
      </c>
      <c r="C175" t="s">
        <v>136</v>
      </c>
      <c r="D175" s="50">
        <v>0</v>
      </c>
      <c r="E175" s="51">
        <v>0.22</v>
      </c>
      <c r="F175">
        <v>80</v>
      </c>
      <c r="G175">
        <v>0</v>
      </c>
      <c r="H175" t="s">
        <v>92</v>
      </c>
      <c r="I175" t="s">
        <v>92</v>
      </c>
      <c r="J175" t="s">
        <v>92</v>
      </c>
      <c r="K175">
        <v>1</v>
      </c>
      <c r="L175" t="s">
        <v>92</v>
      </c>
      <c r="M175" t="s">
        <v>137</v>
      </c>
      <c r="N175" t="s">
        <v>92</v>
      </c>
      <c r="O175">
        <v>0</v>
      </c>
      <c r="P175">
        <v>64.400000000000006</v>
      </c>
      <c r="Q175" t="s">
        <v>94</v>
      </c>
      <c r="R175">
        <v>268.2</v>
      </c>
      <c r="S175" t="s">
        <v>95</v>
      </c>
      <c r="T175">
        <v>0.3</v>
      </c>
      <c r="U175" t="s">
        <v>96</v>
      </c>
      <c r="V175">
        <v>2.1</v>
      </c>
      <c r="W175" t="s">
        <v>97</v>
      </c>
      <c r="X175">
        <v>3.8</v>
      </c>
      <c r="Y175" t="s">
        <v>97</v>
      </c>
      <c r="Z175">
        <v>5.3</v>
      </c>
      <c r="AA175" t="s">
        <v>97</v>
      </c>
      <c r="AB175">
        <v>18.2</v>
      </c>
      <c r="AC175" t="s">
        <v>98</v>
      </c>
      <c r="AD175">
        <v>8.3000000000000007</v>
      </c>
      <c r="AE175" t="s">
        <v>98</v>
      </c>
      <c r="AF175">
        <v>115.9</v>
      </c>
      <c r="AG175" t="s">
        <v>98</v>
      </c>
      <c r="AH175">
        <v>2</v>
      </c>
      <c r="AI175" t="s">
        <v>97</v>
      </c>
      <c r="AJ175">
        <v>313.39999999999998</v>
      </c>
      <c r="AK175" t="s">
        <v>98</v>
      </c>
      <c r="AL175">
        <v>80.2</v>
      </c>
      <c r="AM175" t="s">
        <v>98</v>
      </c>
      <c r="AN175">
        <v>1.4</v>
      </c>
      <c r="AO175" t="s">
        <v>97</v>
      </c>
      <c r="AP175">
        <v>895</v>
      </c>
      <c r="AQ175" t="s">
        <v>98</v>
      </c>
      <c r="AR175">
        <v>269.2</v>
      </c>
      <c r="AS175" t="s">
        <v>99</v>
      </c>
      <c r="AT175">
        <v>36.1</v>
      </c>
      <c r="AU175" t="s">
        <v>99</v>
      </c>
      <c r="AV175">
        <v>5.6</v>
      </c>
      <c r="AW175" t="s">
        <v>98</v>
      </c>
      <c r="AX175">
        <v>27.6</v>
      </c>
      <c r="AY175" t="s">
        <v>98</v>
      </c>
      <c r="AZ175">
        <v>8.8000000000000007</v>
      </c>
      <c r="BA175" t="s">
        <v>98</v>
      </c>
      <c r="BB175">
        <v>340.2</v>
      </c>
      <c r="BC175" t="s">
        <v>99</v>
      </c>
      <c r="BD175">
        <v>6.9</v>
      </c>
      <c r="BE175" t="s">
        <v>99</v>
      </c>
      <c r="BF175">
        <v>97</v>
      </c>
      <c r="BG175" t="s">
        <v>98</v>
      </c>
      <c r="BH175">
        <v>15.8</v>
      </c>
      <c r="BI175" t="s">
        <v>98</v>
      </c>
      <c r="BJ175">
        <v>346.5</v>
      </c>
      <c r="BK175" t="s">
        <v>98</v>
      </c>
      <c r="BL175" t="s">
        <v>92</v>
      </c>
      <c r="BM175" t="s">
        <v>98</v>
      </c>
      <c r="BN175">
        <v>339.3</v>
      </c>
      <c r="BO175" t="s">
        <v>98</v>
      </c>
    </row>
    <row r="176" spans="1:67" x14ac:dyDescent="0.2">
      <c r="A176" t="s">
        <v>37</v>
      </c>
      <c r="B176" t="s">
        <v>138</v>
      </c>
      <c r="C176" t="s">
        <v>138</v>
      </c>
      <c r="D176" s="50">
        <v>0</v>
      </c>
      <c r="E176" s="51">
        <v>0.76</v>
      </c>
      <c r="F176">
        <v>10</v>
      </c>
      <c r="G176">
        <v>0</v>
      </c>
      <c r="H176" t="s">
        <v>92</v>
      </c>
      <c r="I176" t="s">
        <v>92</v>
      </c>
      <c r="J176" t="s">
        <v>92</v>
      </c>
      <c r="K176">
        <v>0</v>
      </c>
      <c r="L176" t="s">
        <v>114</v>
      </c>
      <c r="M176" t="s">
        <v>139</v>
      </c>
      <c r="N176" t="s">
        <v>92</v>
      </c>
      <c r="O176">
        <v>3</v>
      </c>
      <c r="P176">
        <v>531.79999999999995</v>
      </c>
      <c r="Q176" t="s">
        <v>94</v>
      </c>
      <c r="R176">
        <v>2218.1999999999998</v>
      </c>
      <c r="S176" t="s">
        <v>95</v>
      </c>
      <c r="T176">
        <v>2.7</v>
      </c>
      <c r="U176" t="s">
        <v>96</v>
      </c>
      <c r="V176">
        <v>18.399999999999999</v>
      </c>
      <c r="W176" t="s">
        <v>97</v>
      </c>
      <c r="X176">
        <v>33.700000000000003</v>
      </c>
      <c r="Y176" t="s">
        <v>97</v>
      </c>
      <c r="Z176">
        <v>36.6</v>
      </c>
      <c r="AA176" t="s">
        <v>97</v>
      </c>
      <c r="AB176">
        <v>44.4</v>
      </c>
      <c r="AC176" t="s">
        <v>98</v>
      </c>
      <c r="AD176">
        <v>493.9</v>
      </c>
      <c r="AE176" t="s">
        <v>98</v>
      </c>
      <c r="AF176">
        <v>10.9</v>
      </c>
      <c r="AG176" t="s">
        <v>97</v>
      </c>
      <c r="AH176">
        <v>7</v>
      </c>
      <c r="AI176" t="s">
        <v>97</v>
      </c>
      <c r="AJ176">
        <v>11</v>
      </c>
      <c r="AK176" t="s">
        <v>97</v>
      </c>
      <c r="AL176">
        <v>963.3</v>
      </c>
      <c r="AM176" t="s">
        <v>98</v>
      </c>
      <c r="AN176">
        <v>596.20000000000005</v>
      </c>
      <c r="AO176" t="s">
        <v>98</v>
      </c>
      <c r="AP176">
        <v>4.5999999999999996</v>
      </c>
      <c r="AQ176" t="s">
        <v>97</v>
      </c>
      <c r="AR176">
        <v>13.3</v>
      </c>
      <c r="AS176" t="s">
        <v>98</v>
      </c>
      <c r="AT176">
        <v>276</v>
      </c>
      <c r="AU176" t="s">
        <v>99</v>
      </c>
      <c r="AV176">
        <v>35.299999999999997</v>
      </c>
      <c r="AW176" t="s">
        <v>98</v>
      </c>
      <c r="AX176">
        <v>111.6</v>
      </c>
      <c r="AY176" t="s">
        <v>98</v>
      </c>
      <c r="AZ176">
        <v>62.1</v>
      </c>
      <c r="BA176" t="s">
        <v>98</v>
      </c>
      <c r="BB176">
        <v>4.4000000000000004</v>
      </c>
      <c r="BC176" t="s">
        <v>98</v>
      </c>
      <c r="BD176">
        <v>44.2</v>
      </c>
      <c r="BE176" t="s">
        <v>99</v>
      </c>
      <c r="BF176">
        <v>10.4</v>
      </c>
      <c r="BG176" t="s">
        <v>97</v>
      </c>
      <c r="BH176">
        <v>277.10000000000002</v>
      </c>
      <c r="BI176" t="s">
        <v>98</v>
      </c>
      <c r="BJ176">
        <v>4.5</v>
      </c>
      <c r="BK176" t="s">
        <v>97</v>
      </c>
      <c r="BL176" t="s">
        <v>92</v>
      </c>
      <c r="BM176" t="s">
        <v>98</v>
      </c>
      <c r="BN176">
        <v>2</v>
      </c>
      <c r="BO176" t="s">
        <v>97</v>
      </c>
    </row>
    <row r="219" spans="1:67" x14ac:dyDescent="0.2">
      <c r="A219" t="s">
        <v>32</v>
      </c>
      <c r="B219" s="52">
        <v>42993</v>
      </c>
    </row>
    <row r="220" spans="1:67" x14ac:dyDescent="0.2">
      <c r="A220" t="s">
        <v>39</v>
      </c>
      <c r="B220" t="s">
        <v>140</v>
      </c>
      <c r="C220" t="s">
        <v>140</v>
      </c>
      <c r="D220" s="50">
        <v>0</v>
      </c>
      <c r="E220" s="51">
        <v>0.66</v>
      </c>
      <c r="F220">
        <v>80</v>
      </c>
      <c r="G220">
        <v>0</v>
      </c>
      <c r="H220" t="s">
        <v>92</v>
      </c>
      <c r="I220" t="s">
        <v>92</v>
      </c>
      <c r="J220" t="s">
        <v>92</v>
      </c>
      <c r="K220">
        <v>0</v>
      </c>
      <c r="L220" t="s">
        <v>92</v>
      </c>
      <c r="M220" t="s">
        <v>141</v>
      </c>
      <c r="N220" t="s">
        <v>92</v>
      </c>
      <c r="O220">
        <v>3</v>
      </c>
      <c r="P220">
        <v>502.8</v>
      </c>
      <c r="Q220" t="s">
        <v>94</v>
      </c>
      <c r="R220">
        <v>2103.9</v>
      </c>
      <c r="S220" t="s">
        <v>95</v>
      </c>
      <c r="T220">
        <v>3.2</v>
      </c>
      <c r="U220" t="s">
        <v>96</v>
      </c>
      <c r="V220">
        <v>12.5</v>
      </c>
      <c r="W220" t="s">
        <v>97</v>
      </c>
      <c r="X220">
        <v>33.5</v>
      </c>
      <c r="Y220" t="s">
        <v>97</v>
      </c>
      <c r="Z220">
        <v>36.700000000000003</v>
      </c>
      <c r="AA220" t="s">
        <v>97</v>
      </c>
      <c r="AB220">
        <v>57.5</v>
      </c>
      <c r="AC220" t="s">
        <v>98</v>
      </c>
      <c r="AD220">
        <v>68.3</v>
      </c>
      <c r="AE220" t="s">
        <v>98</v>
      </c>
      <c r="AF220">
        <v>4.3</v>
      </c>
      <c r="AG220" t="s">
        <v>97</v>
      </c>
      <c r="AH220">
        <v>15.3</v>
      </c>
      <c r="AI220" t="s">
        <v>97</v>
      </c>
      <c r="AJ220">
        <v>10.3</v>
      </c>
      <c r="AK220" t="s">
        <v>97</v>
      </c>
      <c r="AL220">
        <v>254.8</v>
      </c>
      <c r="AM220" t="s">
        <v>98</v>
      </c>
      <c r="AN220">
        <v>830.5</v>
      </c>
      <c r="AO220" t="s">
        <v>98</v>
      </c>
      <c r="AP220">
        <v>3.8</v>
      </c>
      <c r="AQ220" t="s">
        <v>97</v>
      </c>
      <c r="AR220">
        <v>1.3</v>
      </c>
      <c r="AS220" t="s">
        <v>98</v>
      </c>
      <c r="AT220">
        <v>158.1</v>
      </c>
      <c r="AU220" t="s">
        <v>99</v>
      </c>
      <c r="AV220">
        <v>13.4</v>
      </c>
      <c r="AW220" t="s">
        <v>98</v>
      </c>
      <c r="AX220">
        <v>32.4</v>
      </c>
      <c r="AY220" t="s">
        <v>98</v>
      </c>
      <c r="AZ220">
        <v>32.200000000000003</v>
      </c>
      <c r="BA220" t="s">
        <v>98</v>
      </c>
      <c r="BB220">
        <v>2.5</v>
      </c>
      <c r="BC220" t="s">
        <v>98</v>
      </c>
      <c r="BD220">
        <v>4.5999999999999996</v>
      </c>
      <c r="BE220" t="s">
        <v>99</v>
      </c>
      <c r="BF220">
        <v>3.7</v>
      </c>
      <c r="BG220" t="s">
        <v>97</v>
      </c>
      <c r="BH220">
        <v>464.9</v>
      </c>
      <c r="BI220" t="s">
        <v>98</v>
      </c>
      <c r="BJ220">
        <v>5.0999999999999996</v>
      </c>
      <c r="BK220" t="s">
        <v>97</v>
      </c>
      <c r="BL220" t="s">
        <v>92</v>
      </c>
      <c r="BM220" t="s">
        <v>98</v>
      </c>
      <c r="BN220">
        <v>2.2999999999999998</v>
      </c>
      <c r="BO220" t="s">
        <v>97</v>
      </c>
    </row>
    <row r="221" spans="1:67" x14ac:dyDescent="0.2">
      <c r="A221" t="s">
        <v>84</v>
      </c>
      <c r="B221" t="s">
        <v>100</v>
      </c>
      <c r="C221" t="s">
        <v>100</v>
      </c>
      <c r="D221" s="50">
        <v>0</v>
      </c>
      <c r="E221" s="51">
        <v>0</v>
      </c>
      <c r="F221">
        <v>80</v>
      </c>
      <c r="G221">
        <v>0</v>
      </c>
      <c r="H221" t="s">
        <v>92</v>
      </c>
      <c r="I221" t="s">
        <v>92</v>
      </c>
      <c r="J221" t="s">
        <v>92</v>
      </c>
      <c r="K221">
        <v>1</v>
      </c>
      <c r="L221" t="s">
        <v>92</v>
      </c>
      <c r="M221" t="s">
        <v>92</v>
      </c>
      <c r="N221" t="s">
        <v>92</v>
      </c>
      <c r="O221">
        <v>0</v>
      </c>
    </row>
    <row r="222" spans="1:67" x14ac:dyDescent="0.2">
      <c r="A222" t="s">
        <v>85</v>
      </c>
      <c r="B222" t="s">
        <v>85</v>
      </c>
      <c r="C222" t="s">
        <v>85</v>
      </c>
      <c r="D222" s="50">
        <v>0</v>
      </c>
      <c r="E222" s="51">
        <v>0.85</v>
      </c>
      <c r="F222">
        <v>80</v>
      </c>
      <c r="G222">
        <v>0</v>
      </c>
      <c r="H222" t="s">
        <v>92</v>
      </c>
      <c r="I222" t="s">
        <v>92</v>
      </c>
      <c r="J222" t="s">
        <v>92</v>
      </c>
      <c r="K222">
        <v>0</v>
      </c>
      <c r="L222" t="s">
        <v>92</v>
      </c>
      <c r="M222" t="s">
        <v>112</v>
      </c>
      <c r="N222" t="s">
        <v>92</v>
      </c>
      <c r="O222">
        <v>0</v>
      </c>
      <c r="P222">
        <v>527.29999999999995</v>
      </c>
      <c r="Q222" t="s">
        <v>94</v>
      </c>
      <c r="R222">
        <v>2219</v>
      </c>
      <c r="S222" t="s">
        <v>95</v>
      </c>
      <c r="T222">
        <v>7</v>
      </c>
      <c r="U222" t="s">
        <v>96</v>
      </c>
      <c r="V222">
        <v>17.399999999999999</v>
      </c>
      <c r="W222" t="s">
        <v>97</v>
      </c>
      <c r="X222">
        <v>17.399999999999999</v>
      </c>
      <c r="Y222" t="s">
        <v>97</v>
      </c>
      <c r="Z222">
        <v>72.7</v>
      </c>
      <c r="AA222" t="s">
        <v>97</v>
      </c>
      <c r="AB222">
        <v>54.1</v>
      </c>
      <c r="AC222" t="s">
        <v>98</v>
      </c>
      <c r="AD222">
        <v>57</v>
      </c>
      <c r="AE222" t="s">
        <v>98</v>
      </c>
      <c r="AF222">
        <v>2.5</v>
      </c>
      <c r="AG222" t="s">
        <v>97</v>
      </c>
      <c r="AH222">
        <v>8</v>
      </c>
      <c r="AI222" t="s">
        <v>97</v>
      </c>
      <c r="AJ222">
        <v>5.4</v>
      </c>
      <c r="AK222" t="s">
        <v>97</v>
      </c>
      <c r="AL222">
        <v>369.3</v>
      </c>
      <c r="AM222" t="s">
        <v>98</v>
      </c>
      <c r="AN222">
        <v>1</v>
      </c>
      <c r="AO222" t="s">
        <v>97</v>
      </c>
      <c r="AP222">
        <v>7.7</v>
      </c>
      <c r="AQ222" t="s">
        <v>97</v>
      </c>
      <c r="AR222">
        <v>1.9</v>
      </c>
      <c r="AS222" t="s">
        <v>98</v>
      </c>
      <c r="AT222">
        <v>247.3</v>
      </c>
      <c r="AU222" t="s">
        <v>99</v>
      </c>
      <c r="AV222">
        <v>3.7</v>
      </c>
      <c r="AW222" t="s">
        <v>98</v>
      </c>
      <c r="AX222">
        <v>270.10000000000002</v>
      </c>
      <c r="AY222" t="s">
        <v>98</v>
      </c>
      <c r="AZ222">
        <v>52.3</v>
      </c>
      <c r="BA222" t="s">
        <v>98</v>
      </c>
      <c r="BB222">
        <v>2.7</v>
      </c>
      <c r="BC222" t="s">
        <v>98</v>
      </c>
      <c r="BD222">
        <v>7.8</v>
      </c>
      <c r="BE222" t="s">
        <v>99</v>
      </c>
      <c r="BF222">
        <v>2.1</v>
      </c>
      <c r="BG222" t="s">
        <v>97</v>
      </c>
      <c r="BH222">
        <v>344.8</v>
      </c>
      <c r="BI222" t="s">
        <v>98</v>
      </c>
      <c r="BJ222">
        <v>22.1</v>
      </c>
      <c r="BK222" t="s">
        <v>97</v>
      </c>
      <c r="BL222">
        <v>15.7</v>
      </c>
      <c r="BM222" t="s">
        <v>98</v>
      </c>
      <c r="BN222">
        <v>2.4</v>
      </c>
      <c r="BO222" t="s">
        <v>97</v>
      </c>
    </row>
    <row r="223" spans="1:67" x14ac:dyDescent="0.2">
      <c r="A223" t="s">
        <v>36</v>
      </c>
      <c r="B223" t="s">
        <v>142</v>
      </c>
      <c r="C223" t="s">
        <v>142</v>
      </c>
      <c r="D223" s="50">
        <v>0</v>
      </c>
      <c r="E223" s="51">
        <v>1.69</v>
      </c>
      <c r="F223">
        <v>70</v>
      </c>
      <c r="G223">
        <v>0</v>
      </c>
      <c r="H223" t="s">
        <v>92</v>
      </c>
      <c r="I223" t="s">
        <v>92</v>
      </c>
      <c r="J223" t="s">
        <v>92</v>
      </c>
      <c r="K223">
        <v>0</v>
      </c>
      <c r="L223" t="s">
        <v>114</v>
      </c>
      <c r="M223" t="s">
        <v>143</v>
      </c>
      <c r="N223" t="s">
        <v>92</v>
      </c>
      <c r="O223">
        <v>3</v>
      </c>
      <c r="P223">
        <v>529.79999999999995</v>
      </c>
      <c r="Q223" t="s">
        <v>94</v>
      </c>
      <c r="R223">
        <v>2208.5</v>
      </c>
      <c r="S223" t="s">
        <v>95</v>
      </c>
      <c r="T223">
        <v>4.2</v>
      </c>
      <c r="U223" t="s">
        <v>96</v>
      </c>
      <c r="V223">
        <v>21.3</v>
      </c>
      <c r="W223" t="s">
        <v>97</v>
      </c>
      <c r="X223">
        <v>24</v>
      </c>
      <c r="Y223" t="s">
        <v>97</v>
      </c>
      <c r="Z223">
        <v>51.9</v>
      </c>
      <c r="AA223" t="s">
        <v>97</v>
      </c>
      <c r="AB223">
        <v>47.8</v>
      </c>
      <c r="AC223" t="s">
        <v>98</v>
      </c>
      <c r="AD223">
        <v>93</v>
      </c>
      <c r="AE223" t="s">
        <v>98</v>
      </c>
      <c r="AF223">
        <v>9.6999999999999993</v>
      </c>
      <c r="AG223" t="s">
        <v>97</v>
      </c>
      <c r="AH223">
        <v>2.5</v>
      </c>
      <c r="AI223" t="s">
        <v>97</v>
      </c>
      <c r="AJ223">
        <v>5.2</v>
      </c>
      <c r="AK223" t="s">
        <v>97</v>
      </c>
      <c r="AL223">
        <v>1.1000000000000001</v>
      </c>
      <c r="AM223" t="s">
        <v>97</v>
      </c>
      <c r="AN223">
        <v>609.20000000000005</v>
      </c>
      <c r="AO223" t="s">
        <v>98</v>
      </c>
      <c r="AP223">
        <v>5.0999999999999996</v>
      </c>
      <c r="AQ223" t="s">
        <v>97</v>
      </c>
      <c r="AR223">
        <v>11.8</v>
      </c>
      <c r="AS223" t="s">
        <v>98</v>
      </c>
      <c r="AT223">
        <v>227.9</v>
      </c>
      <c r="AU223" t="s">
        <v>99</v>
      </c>
      <c r="AV223">
        <v>32.299999999999997</v>
      </c>
      <c r="AW223" t="s">
        <v>98</v>
      </c>
      <c r="AX223">
        <v>41.8</v>
      </c>
      <c r="AY223" t="s">
        <v>98</v>
      </c>
      <c r="AZ223">
        <v>77.599999999999994</v>
      </c>
      <c r="BA223" t="s">
        <v>98</v>
      </c>
      <c r="BB223">
        <v>2.2000000000000002</v>
      </c>
      <c r="BC223" t="s">
        <v>98</v>
      </c>
      <c r="BD223">
        <v>88.9</v>
      </c>
      <c r="BE223" t="s">
        <v>99</v>
      </c>
      <c r="BF223">
        <v>8.6999999999999993</v>
      </c>
      <c r="BG223" t="s">
        <v>97</v>
      </c>
      <c r="BH223">
        <v>86.8</v>
      </c>
      <c r="BI223" t="s">
        <v>98</v>
      </c>
      <c r="BJ223">
        <v>1.7</v>
      </c>
      <c r="BK223" t="s">
        <v>97</v>
      </c>
      <c r="BL223" t="s">
        <v>92</v>
      </c>
      <c r="BM223" t="s">
        <v>98</v>
      </c>
      <c r="BN223">
        <v>2.1</v>
      </c>
      <c r="BO223" t="s">
        <v>97</v>
      </c>
    </row>
    <row r="224" spans="1:67" x14ac:dyDescent="0.2">
      <c r="A224" t="s">
        <v>86</v>
      </c>
      <c r="B224" t="s">
        <v>104</v>
      </c>
      <c r="C224" t="s">
        <v>104</v>
      </c>
      <c r="D224" s="50">
        <v>0</v>
      </c>
      <c r="E224" s="51">
        <v>0.33</v>
      </c>
      <c r="F224">
        <v>50</v>
      </c>
      <c r="G224">
        <v>0</v>
      </c>
      <c r="H224" t="s">
        <v>92</v>
      </c>
      <c r="I224" t="s">
        <v>92</v>
      </c>
      <c r="J224" t="s">
        <v>92</v>
      </c>
      <c r="K224">
        <v>0</v>
      </c>
      <c r="L224" t="s">
        <v>92</v>
      </c>
      <c r="M224" t="s">
        <v>116</v>
      </c>
      <c r="N224" t="s">
        <v>92</v>
      </c>
      <c r="O224">
        <v>0</v>
      </c>
      <c r="P224">
        <v>153.9</v>
      </c>
      <c r="Q224" t="s">
        <v>94</v>
      </c>
      <c r="R224">
        <v>647.29999999999995</v>
      </c>
      <c r="S224" t="s">
        <v>95</v>
      </c>
      <c r="T224">
        <v>1.5</v>
      </c>
      <c r="U224" t="s">
        <v>96</v>
      </c>
      <c r="V224">
        <v>1.7</v>
      </c>
      <c r="W224" t="s">
        <v>97</v>
      </c>
      <c r="X224">
        <v>5.8</v>
      </c>
      <c r="Y224" t="s">
        <v>97</v>
      </c>
      <c r="Z224">
        <v>23.5</v>
      </c>
      <c r="AA224" t="s">
        <v>97</v>
      </c>
      <c r="AB224">
        <v>12</v>
      </c>
      <c r="AC224" t="s">
        <v>98</v>
      </c>
      <c r="AD224">
        <v>19.8</v>
      </c>
      <c r="AE224" t="s">
        <v>98</v>
      </c>
      <c r="AF224">
        <v>1.5</v>
      </c>
      <c r="AG224" t="s">
        <v>97</v>
      </c>
      <c r="AH224">
        <v>3.1</v>
      </c>
      <c r="AI224" t="s">
        <v>97</v>
      </c>
      <c r="AJ224">
        <v>2.9</v>
      </c>
      <c r="AK224" t="s">
        <v>97</v>
      </c>
      <c r="AL224">
        <v>142.80000000000001</v>
      </c>
      <c r="AM224" t="s">
        <v>98</v>
      </c>
      <c r="AN224">
        <v>16.100000000000001</v>
      </c>
      <c r="AO224" t="s">
        <v>98</v>
      </c>
      <c r="AP224">
        <v>2.8</v>
      </c>
      <c r="AQ224" t="s">
        <v>97</v>
      </c>
      <c r="AR224">
        <v>438</v>
      </c>
      <c r="AS224" t="s">
        <v>99</v>
      </c>
      <c r="AT224">
        <v>20.399999999999999</v>
      </c>
      <c r="AU224" t="s">
        <v>99</v>
      </c>
      <c r="AV224">
        <v>1.2</v>
      </c>
      <c r="AW224" t="s">
        <v>98</v>
      </c>
      <c r="AX224">
        <v>24.7</v>
      </c>
      <c r="AY224" t="s">
        <v>98</v>
      </c>
      <c r="AZ224">
        <v>14</v>
      </c>
      <c r="BA224" t="s">
        <v>98</v>
      </c>
      <c r="BB224">
        <v>869.2</v>
      </c>
      <c r="BC224" t="s">
        <v>99</v>
      </c>
      <c r="BD224">
        <v>2.2000000000000002</v>
      </c>
      <c r="BE224" t="s">
        <v>99</v>
      </c>
      <c r="BF224">
        <v>1.3</v>
      </c>
      <c r="BG224" t="s">
        <v>97</v>
      </c>
      <c r="BH224">
        <v>197.6</v>
      </c>
      <c r="BI224" t="s">
        <v>98</v>
      </c>
      <c r="BJ224">
        <v>10</v>
      </c>
      <c r="BK224" t="s">
        <v>97</v>
      </c>
      <c r="BL224">
        <v>11.1</v>
      </c>
      <c r="BM224" t="s">
        <v>98</v>
      </c>
      <c r="BN224">
        <v>53.9</v>
      </c>
      <c r="BO224" t="s">
        <v>98</v>
      </c>
    </row>
    <row r="225" spans="1:67" x14ac:dyDescent="0.2">
      <c r="A225" t="s">
        <v>38</v>
      </c>
      <c r="B225" t="s">
        <v>144</v>
      </c>
      <c r="C225" t="s">
        <v>144</v>
      </c>
      <c r="D225" s="50">
        <v>0</v>
      </c>
      <c r="E225" s="51">
        <v>0.14000000000000001</v>
      </c>
      <c r="F225">
        <v>80</v>
      </c>
      <c r="G225">
        <v>0</v>
      </c>
      <c r="H225" t="s">
        <v>92</v>
      </c>
      <c r="I225" t="s">
        <v>92</v>
      </c>
      <c r="J225" t="s">
        <v>92</v>
      </c>
      <c r="K225">
        <v>0</v>
      </c>
      <c r="L225" t="s">
        <v>92</v>
      </c>
      <c r="M225" t="s">
        <v>97</v>
      </c>
      <c r="N225" t="s">
        <v>92</v>
      </c>
      <c r="O225">
        <v>3</v>
      </c>
      <c r="P225">
        <v>94</v>
      </c>
      <c r="Q225" t="s">
        <v>94</v>
      </c>
      <c r="R225">
        <v>397</v>
      </c>
      <c r="S225" t="s">
        <v>95</v>
      </c>
      <c r="T225">
        <v>1.3</v>
      </c>
      <c r="U225" t="s">
        <v>96</v>
      </c>
      <c r="V225">
        <v>3.6</v>
      </c>
      <c r="W225" t="s">
        <v>97</v>
      </c>
      <c r="X225">
        <v>2.9</v>
      </c>
      <c r="Y225" t="s">
        <v>97</v>
      </c>
      <c r="Z225">
        <v>13.4</v>
      </c>
      <c r="AA225" t="s">
        <v>97</v>
      </c>
      <c r="AD225">
        <v>12</v>
      </c>
      <c r="AE225" t="s">
        <v>98</v>
      </c>
      <c r="AF225">
        <v>109</v>
      </c>
      <c r="AG225" t="s">
        <v>98</v>
      </c>
      <c r="AH225">
        <v>1.9</v>
      </c>
      <c r="AI225" t="s">
        <v>97</v>
      </c>
      <c r="AJ225">
        <v>800</v>
      </c>
      <c r="AK225" t="s">
        <v>98</v>
      </c>
      <c r="AL225">
        <v>150</v>
      </c>
      <c r="AM225" t="s">
        <v>98</v>
      </c>
      <c r="AN225">
        <v>50</v>
      </c>
      <c r="AO225" t="s">
        <v>98</v>
      </c>
      <c r="AP225">
        <v>100</v>
      </c>
      <c r="AQ225" t="s">
        <v>98</v>
      </c>
      <c r="AR225">
        <v>80</v>
      </c>
      <c r="AS225" t="s">
        <v>99</v>
      </c>
      <c r="AT225">
        <v>20</v>
      </c>
      <c r="AU225" t="s">
        <v>99</v>
      </c>
      <c r="AV225">
        <v>1</v>
      </c>
      <c r="AW225" t="s">
        <v>98</v>
      </c>
      <c r="AX225">
        <v>127</v>
      </c>
      <c r="AY225" t="s">
        <v>98</v>
      </c>
      <c r="AZ225">
        <v>11</v>
      </c>
      <c r="BA225" t="s">
        <v>98</v>
      </c>
      <c r="BB225">
        <v>60</v>
      </c>
      <c r="BC225" t="s">
        <v>99</v>
      </c>
      <c r="BD225">
        <v>6.5</v>
      </c>
      <c r="BE225" t="s">
        <v>99</v>
      </c>
      <c r="BF225">
        <v>66</v>
      </c>
      <c r="BG225" t="s">
        <v>98</v>
      </c>
      <c r="BH225">
        <v>43</v>
      </c>
      <c r="BI225" t="s">
        <v>98</v>
      </c>
      <c r="BJ225">
        <v>13.7</v>
      </c>
      <c r="BK225" t="s">
        <v>97</v>
      </c>
      <c r="BN225">
        <v>130</v>
      </c>
      <c r="BO225" t="s">
        <v>98</v>
      </c>
    </row>
    <row r="226" spans="1:67" x14ac:dyDescent="0.2">
      <c r="A226" t="s">
        <v>35</v>
      </c>
      <c r="B226" t="s">
        <v>145</v>
      </c>
      <c r="C226" t="s">
        <v>145</v>
      </c>
      <c r="D226" s="50">
        <v>0</v>
      </c>
      <c r="E226" s="51">
        <v>0.06</v>
      </c>
      <c r="F226">
        <v>80</v>
      </c>
      <c r="G226">
        <v>0</v>
      </c>
      <c r="H226" t="s">
        <v>92</v>
      </c>
      <c r="I226" t="s">
        <v>92</v>
      </c>
      <c r="J226" t="s">
        <v>92</v>
      </c>
      <c r="K226">
        <v>1</v>
      </c>
      <c r="L226" t="s">
        <v>92</v>
      </c>
      <c r="M226" t="s">
        <v>146</v>
      </c>
      <c r="N226" t="s">
        <v>92</v>
      </c>
      <c r="O226">
        <v>0</v>
      </c>
      <c r="P226">
        <v>23.9</v>
      </c>
      <c r="Q226" t="s">
        <v>94</v>
      </c>
      <c r="R226">
        <v>101</v>
      </c>
      <c r="S226" t="s">
        <v>95</v>
      </c>
      <c r="T226">
        <v>0.4</v>
      </c>
      <c r="U226" t="s">
        <v>96</v>
      </c>
      <c r="V226">
        <v>1.2</v>
      </c>
      <c r="W226" t="s">
        <v>97</v>
      </c>
      <c r="X226">
        <v>0.2</v>
      </c>
      <c r="Y226" t="s">
        <v>97</v>
      </c>
      <c r="Z226">
        <v>4.3</v>
      </c>
      <c r="AA226" t="s">
        <v>97</v>
      </c>
      <c r="AB226">
        <v>13.4</v>
      </c>
      <c r="AC226" t="s">
        <v>98</v>
      </c>
      <c r="AD226">
        <v>3.6</v>
      </c>
      <c r="AE226" t="s">
        <v>98</v>
      </c>
      <c r="AF226">
        <v>79.099999999999994</v>
      </c>
      <c r="AG226" t="s">
        <v>98</v>
      </c>
      <c r="AH226">
        <v>58.8</v>
      </c>
      <c r="AI226" t="s">
        <v>98</v>
      </c>
      <c r="AJ226">
        <v>21.2</v>
      </c>
      <c r="AK226" t="s">
        <v>98</v>
      </c>
      <c r="AL226">
        <v>69.8</v>
      </c>
      <c r="AM226" t="s">
        <v>98</v>
      </c>
      <c r="AN226">
        <v>583.1</v>
      </c>
      <c r="AO226" t="s">
        <v>98</v>
      </c>
      <c r="AP226">
        <v>881.8</v>
      </c>
      <c r="AQ226" t="s">
        <v>98</v>
      </c>
      <c r="AR226">
        <v>188.4</v>
      </c>
      <c r="AS226" t="s">
        <v>99</v>
      </c>
      <c r="AT226">
        <v>33.6</v>
      </c>
      <c r="AU226" t="s">
        <v>99</v>
      </c>
      <c r="AV226">
        <v>6</v>
      </c>
      <c r="AW226" t="s">
        <v>98</v>
      </c>
      <c r="AX226">
        <v>19.7</v>
      </c>
      <c r="AY226" t="s">
        <v>98</v>
      </c>
      <c r="AZ226">
        <v>8.3000000000000007</v>
      </c>
      <c r="BA226" t="s">
        <v>98</v>
      </c>
      <c r="BB226">
        <v>344.9</v>
      </c>
      <c r="BC226" t="s">
        <v>99</v>
      </c>
      <c r="BD226">
        <v>6.6</v>
      </c>
      <c r="BE226" t="s">
        <v>99</v>
      </c>
      <c r="BF226">
        <v>65</v>
      </c>
      <c r="BG226" t="s">
        <v>98</v>
      </c>
      <c r="BH226">
        <v>14</v>
      </c>
      <c r="BI226" t="s">
        <v>98</v>
      </c>
      <c r="BJ226">
        <v>340.8</v>
      </c>
      <c r="BK226" t="s">
        <v>98</v>
      </c>
      <c r="BL226" t="s">
        <v>92</v>
      </c>
      <c r="BM226" t="s">
        <v>98</v>
      </c>
      <c r="BN226">
        <v>96.2</v>
      </c>
      <c r="BO226" t="s">
        <v>98</v>
      </c>
    </row>
    <row r="227" spans="1:67" x14ac:dyDescent="0.2">
      <c r="A227" t="s">
        <v>37</v>
      </c>
      <c r="B227" t="s">
        <v>147</v>
      </c>
      <c r="C227" t="s">
        <v>147</v>
      </c>
      <c r="D227" s="50">
        <v>0</v>
      </c>
      <c r="E227" s="51">
        <v>0.71</v>
      </c>
      <c r="F227">
        <v>10</v>
      </c>
      <c r="G227">
        <v>0</v>
      </c>
      <c r="H227" t="s">
        <v>92</v>
      </c>
      <c r="I227" t="s">
        <v>92</v>
      </c>
      <c r="J227" t="s">
        <v>92</v>
      </c>
      <c r="K227">
        <v>0</v>
      </c>
      <c r="L227" t="s">
        <v>114</v>
      </c>
      <c r="M227" t="s">
        <v>148</v>
      </c>
      <c r="N227" t="s">
        <v>92</v>
      </c>
      <c r="O227">
        <v>3</v>
      </c>
      <c r="P227">
        <v>542.79999999999995</v>
      </c>
      <c r="Q227" t="s">
        <v>94</v>
      </c>
      <c r="R227">
        <v>2267.4</v>
      </c>
      <c r="S227" t="s">
        <v>95</v>
      </c>
      <c r="T227">
        <v>3.2</v>
      </c>
      <c r="U227" t="s">
        <v>96</v>
      </c>
      <c r="V227">
        <v>9.6999999999999993</v>
      </c>
      <c r="W227" t="s">
        <v>97</v>
      </c>
      <c r="X227">
        <v>25.8</v>
      </c>
      <c r="Y227" t="s">
        <v>97</v>
      </c>
      <c r="Z227">
        <v>64.8</v>
      </c>
      <c r="AA227" t="s">
        <v>97</v>
      </c>
      <c r="AB227">
        <v>118.3</v>
      </c>
      <c r="AC227" t="s">
        <v>98</v>
      </c>
      <c r="AF227">
        <v>14.9</v>
      </c>
      <c r="AG227" t="s">
        <v>97</v>
      </c>
      <c r="AH227">
        <v>2.6</v>
      </c>
      <c r="AI227" t="s">
        <v>97</v>
      </c>
      <c r="AJ227">
        <v>7.3</v>
      </c>
      <c r="AK227" t="s">
        <v>97</v>
      </c>
      <c r="AL227">
        <v>949.3</v>
      </c>
      <c r="AM227" t="s">
        <v>98</v>
      </c>
      <c r="AN227">
        <v>781.6</v>
      </c>
      <c r="AO227" t="s">
        <v>98</v>
      </c>
      <c r="AP227">
        <v>8.6999999999999993</v>
      </c>
      <c r="AQ227" t="s">
        <v>97</v>
      </c>
      <c r="AR227">
        <v>13</v>
      </c>
      <c r="AS227" t="s">
        <v>98</v>
      </c>
      <c r="AT227">
        <v>310.39999999999998</v>
      </c>
      <c r="AU227" t="s">
        <v>99</v>
      </c>
      <c r="AV227">
        <v>33.299999999999997</v>
      </c>
      <c r="AW227" t="s">
        <v>98</v>
      </c>
      <c r="AX227">
        <v>87.7</v>
      </c>
      <c r="AY227" t="s">
        <v>98</v>
      </c>
      <c r="AZ227">
        <v>92.4</v>
      </c>
      <c r="BA227" t="s">
        <v>98</v>
      </c>
      <c r="BB227">
        <v>4</v>
      </c>
      <c r="BC227" t="s">
        <v>98</v>
      </c>
      <c r="BD227">
        <v>11</v>
      </c>
      <c r="BE227" t="s">
        <v>99</v>
      </c>
      <c r="BF227">
        <v>14.7</v>
      </c>
      <c r="BG227" t="s">
        <v>97</v>
      </c>
      <c r="BH227">
        <v>181</v>
      </c>
      <c r="BI227" t="s">
        <v>98</v>
      </c>
      <c r="BJ227">
        <v>2.2999999999999998</v>
      </c>
      <c r="BK227" t="s">
        <v>97</v>
      </c>
      <c r="BL227" t="s">
        <v>92</v>
      </c>
      <c r="BM227" t="s">
        <v>98</v>
      </c>
      <c r="BN227">
        <v>2.2999999999999998</v>
      </c>
      <c r="BO227" t="s">
        <v>97</v>
      </c>
    </row>
    <row r="270" spans="1:67" x14ac:dyDescent="0.2">
      <c r="A270" t="s">
        <v>33</v>
      </c>
      <c r="B270" s="52">
        <v>42994</v>
      </c>
    </row>
    <row r="271" spans="1:67" x14ac:dyDescent="0.2">
      <c r="A271" t="s">
        <v>39</v>
      </c>
      <c r="B271" t="s">
        <v>149</v>
      </c>
      <c r="C271" t="s">
        <v>149</v>
      </c>
      <c r="D271" s="50">
        <v>0</v>
      </c>
      <c r="E271" s="51">
        <v>0.8</v>
      </c>
      <c r="F271">
        <v>80</v>
      </c>
      <c r="G271">
        <v>0</v>
      </c>
      <c r="H271" t="s">
        <v>92</v>
      </c>
      <c r="I271" t="s">
        <v>92</v>
      </c>
      <c r="J271" t="s">
        <v>92</v>
      </c>
      <c r="K271">
        <v>0</v>
      </c>
      <c r="L271" t="s">
        <v>92</v>
      </c>
      <c r="M271" t="s">
        <v>150</v>
      </c>
      <c r="N271" t="s">
        <v>92</v>
      </c>
      <c r="O271">
        <v>3</v>
      </c>
      <c r="P271">
        <v>479.6</v>
      </c>
      <c r="Q271" t="s">
        <v>94</v>
      </c>
      <c r="R271">
        <v>2009.5</v>
      </c>
      <c r="S271" t="s">
        <v>95</v>
      </c>
      <c r="T271">
        <v>3.3</v>
      </c>
      <c r="U271" t="s">
        <v>96</v>
      </c>
      <c r="V271">
        <v>15.1</v>
      </c>
      <c r="W271" t="s">
        <v>97</v>
      </c>
      <c r="X271">
        <v>28.2</v>
      </c>
      <c r="Y271" t="s">
        <v>97</v>
      </c>
      <c r="Z271">
        <v>39.700000000000003</v>
      </c>
      <c r="AA271" t="s">
        <v>97</v>
      </c>
      <c r="AB271">
        <v>149.19999999999999</v>
      </c>
      <c r="AC271" t="s">
        <v>98</v>
      </c>
      <c r="AD271">
        <v>84.7</v>
      </c>
      <c r="AE271" t="s">
        <v>98</v>
      </c>
      <c r="AF271">
        <v>6.1</v>
      </c>
      <c r="AG271" t="s">
        <v>97</v>
      </c>
      <c r="AH271">
        <v>9.4</v>
      </c>
      <c r="AI271" t="s">
        <v>97</v>
      </c>
      <c r="AJ271">
        <v>11.3</v>
      </c>
      <c r="AK271" t="s">
        <v>97</v>
      </c>
      <c r="AL271">
        <v>429.4</v>
      </c>
      <c r="AM271" t="s">
        <v>98</v>
      </c>
      <c r="AN271">
        <v>513.20000000000005</v>
      </c>
      <c r="AO271" t="s">
        <v>98</v>
      </c>
      <c r="AP271">
        <v>4.2</v>
      </c>
      <c r="AQ271" t="s">
        <v>97</v>
      </c>
      <c r="AR271">
        <v>2.9</v>
      </c>
      <c r="AS271" t="s">
        <v>98</v>
      </c>
      <c r="AT271">
        <v>168.1</v>
      </c>
      <c r="AU271" t="s">
        <v>99</v>
      </c>
      <c r="AV271">
        <v>1.7</v>
      </c>
      <c r="AW271" t="s">
        <v>98</v>
      </c>
      <c r="AX271">
        <v>54.9</v>
      </c>
      <c r="AY271" t="s">
        <v>98</v>
      </c>
      <c r="AZ271">
        <v>45.4</v>
      </c>
      <c r="BA271" t="s">
        <v>98</v>
      </c>
      <c r="BB271">
        <v>1.8</v>
      </c>
      <c r="BC271" t="s">
        <v>98</v>
      </c>
      <c r="BD271">
        <v>34.4</v>
      </c>
      <c r="BE271" t="s">
        <v>99</v>
      </c>
      <c r="BF271">
        <v>3.1</v>
      </c>
      <c r="BG271" t="s">
        <v>97</v>
      </c>
      <c r="BH271">
        <v>354.3</v>
      </c>
      <c r="BI271" t="s">
        <v>98</v>
      </c>
      <c r="BJ271">
        <v>6</v>
      </c>
      <c r="BK271" t="s">
        <v>97</v>
      </c>
      <c r="BL271" t="s">
        <v>92</v>
      </c>
      <c r="BM271" t="s">
        <v>98</v>
      </c>
      <c r="BN271">
        <v>1.5</v>
      </c>
      <c r="BO271" t="s">
        <v>97</v>
      </c>
    </row>
    <row r="272" spans="1:67" x14ac:dyDescent="0.2">
      <c r="A272" t="s">
        <v>84</v>
      </c>
      <c r="B272" t="s">
        <v>100</v>
      </c>
      <c r="C272" t="s">
        <v>100</v>
      </c>
      <c r="D272" s="50">
        <v>0</v>
      </c>
      <c r="E272" s="51">
        <v>0</v>
      </c>
      <c r="F272">
        <v>80</v>
      </c>
      <c r="G272">
        <v>0</v>
      </c>
      <c r="H272" t="s">
        <v>92</v>
      </c>
      <c r="I272" t="s">
        <v>92</v>
      </c>
      <c r="J272" t="s">
        <v>92</v>
      </c>
      <c r="K272">
        <v>1</v>
      </c>
      <c r="L272" t="s">
        <v>92</v>
      </c>
      <c r="M272" t="s">
        <v>92</v>
      </c>
      <c r="N272" t="s">
        <v>92</v>
      </c>
      <c r="O272">
        <v>0</v>
      </c>
    </row>
    <row r="273" spans="1:67" x14ac:dyDescent="0.2">
      <c r="A273" t="s">
        <v>85</v>
      </c>
      <c r="B273" t="s">
        <v>85</v>
      </c>
      <c r="C273" t="s">
        <v>85</v>
      </c>
      <c r="E273" s="51">
        <v>0.79</v>
      </c>
      <c r="F273">
        <v>80</v>
      </c>
      <c r="G273">
        <v>0</v>
      </c>
      <c r="H273" t="s">
        <v>92</v>
      </c>
      <c r="I273" t="s">
        <v>92</v>
      </c>
      <c r="J273" t="s">
        <v>92</v>
      </c>
      <c r="K273">
        <v>0</v>
      </c>
      <c r="L273" t="s">
        <v>92</v>
      </c>
      <c r="M273" t="s">
        <v>112</v>
      </c>
      <c r="N273" t="s">
        <v>92</v>
      </c>
      <c r="O273">
        <v>0</v>
      </c>
      <c r="P273">
        <v>560</v>
      </c>
      <c r="Q273" t="s">
        <v>94</v>
      </c>
      <c r="R273">
        <v>2354.5</v>
      </c>
      <c r="S273" t="s">
        <v>95</v>
      </c>
      <c r="T273">
        <v>6.7</v>
      </c>
      <c r="U273" t="s">
        <v>96</v>
      </c>
      <c r="V273">
        <v>17.100000000000001</v>
      </c>
      <c r="W273" t="s">
        <v>97</v>
      </c>
      <c r="X273">
        <v>22.4</v>
      </c>
      <c r="Y273" t="s">
        <v>97</v>
      </c>
      <c r="Z273">
        <v>70.099999999999994</v>
      </c>
      <c r="AA273" t="s">
        <v>97</v>
      </c>
      <c r="AB273">
        <v>12.6</v>
      </c>
      <c r="AC273" t="s">
        <v>98</v>
      </c>
      <c r="AD273">
        <v>49.8</v>
      </c>
      <c r="AE273" t="s">
        <v>98</v>
      </c>
      <c r="AF273">
        <v>2.4</v>
      </c>
      <c r="AG273" t="s">
        <v>97</v>
      </c>
      <c r="AH273">
        <v>10.7</v>
      </c>
      <c r="AI273" t="s">
        <v>97</v>
      </c>
      <c r="AJ273">
        <v>5.9</v>
      </c>
      <c r="AK273" t="s">
        <v>97</v>
      </c>
      <c r="AL273">
        <v>363.2</v>
      </c>
      <c r="AM273" t="s">
        <v>98</v>
      </c>
      <c r="AN273">
        <v>994.6</v>
      </c>
      <c r="AO273" t="s">
        <v>98</v>
      </c>
      <c r="AP273">
        <v>7.7</v>
      </c>
      <c r="AQ273" t="s">
        <v>97</v>
      </c>
      <c r="AR273">
        <v>1.9</v>
      </c>
      <c r="AS273" t="s">
        <v>98</v>
      </c>
      <c r="AT273">
        <v>238.1</v>
      </c>
      <c r="AU273" t="s">
        <v>99</v>
      </c>
      <c r="AV273">
        <v>349</v>
      </c>
      <c r="AW273" t="s">
        <v>99</v>
      </c>
      <c r="AX273">
        <v>258.89999999999998</v>
      </c>
      <c r="AY273" t="s">
        <v>98</v>
      </c>
      <c r="AZ273">
        <v>51.8</v>
      </c>
      <c r="BA273" t="s">
        <v>98</v>
      </c>
      <c r="BB273">
        <v>2.2999999999999998</v>
      </c>
      <c r="BC273" t="s">
        <v>98</v>
      </c>
      <c r="BD273">
        <v>5.8</v>
      </c>
      <c r="BE273" t="s">
        <v>99</v>
      </c>
      <c r="BF273">
        <v>2.1</v>
      </c>
      <c r="BG273" t="s">
        <v>97</v>
      </c>
      <c r="BH273">
        <v>330.9</v>
      </c>
      <c r="BI273" t="s">
        <v>98</v>
      </c>
      <c r="BJ273">
        <v>12.6</v>
      </c>
      <c r="BK273" t="s">
        <v>97</v>
      </c>
      <c r="BL273">
        <v>13.2</v>
      </c>
      <c r="BM273" t="s">
        <v>98</v>
      </c>
      <c r="BN273">
        <v>2.6</v>
      </c>
      <c r="BO273" t="s">
        <v>97</v>
      </c>
    </row>
    <row r="274" spans="1:67" x14ac:dyDescent="0.2">
      <c r="A274" t="s">
        <v>36</v>
      </c>
      <c r="B274" t="s">
        <v>151</v>
      </c>
      <c r="C274" t="s">
        <v>151</v>
      </c>
      <c r="D274" s="50">
        <v>0</v>
      </c>
      <c r="E274" s="51">
        <v>1.02</v>
      </c>
      <c r="F274">
        <v>70</v>
      </c>
      <c r="G274">
        <v>0</v>
      </c>
      <c r="H274" t="s">
        <v>92</v>
      </c>
      <c r="I274" t="s">
        <v>92</v>
      </c>
      <c r="J274" t="s">
        <v>92</v>
      </c>
      <c r="K274">
        <v>1</v>
      </c>
      <c r="L274" t="s">
        <v>92</v>
      </c>
      <c r="M274" t="s">
        <v>152</v>
      </c>
      <c r="N274" t="s">
        <v>92</v>
      </c>
      <c r="O274">
        <v>3</v>
      </c>
      <c r="P274">
        <v>477</v>
      </c>
      <c r="Q274" t="s">
        <v>94</v>
      </c>
      <c r="R274">
        <v>2001.7</v>
      </c>
      <c r="S274" t="s">
        <v>95</v>
      </c>
      <c r="T274">
        <v>3.1</v>
      </c>
      <c r="U274" t="s">
        <v>96</v>
      </c>
      <c r="V274">
        <v>26.9</v>
      </c>
      <c r="W274" t="s">
        <v>97</v>
      </c>
      <c r="X274">
        <v>17.2</v>
      </c>
      <c r="Y274" t="s">
        <v>97</v>
      </c>
      <c r="Z274">
        <v>51.8</v>
      </c>
      <c r="AA274" t="s">
        <v>97</v>
      </c>
      <c r="AB274">
        <v>154.9</v>
      </c>
      <c r="AC274" t="s">
        <v>98</v>
      </c>
      <c r="AD274">
        <v>48.8</v>
      </c>
      <c r="AE274" t="s">
        <v>98</v>
      </c>
      <c r="AF274">
        <v>10.1</v>
      </c>
      <c r="AG274" t="s">
        <v>97</v>
      </c>
      <c r="AH274">
        <v>5.8</v>
      </c>
      <c r="AI274" t="s">
        <v>97</v>
      </c>
      <c r="AJ274">
        <v>8.8000000000000007</v>
      </c>
      <c r="AK274" t="s">
        <v>97</v>
      </c>
      <c r="AL274">
        <v>827.3</v>
      </c>
      <c r="AM274" t="s">
        <v>98</v>
      </c>
      <c r="AN274">
        <v>1</v>
      </c>
      <c r="AO274" t="s">
        <v>97</v>
      </c>
      <c r="AP274">
        <v>6.7</v>
      </c>
      <c r="AQ274" t="s">
        <v>97</v>
      </c>
      <c r="AR274">
        <v>4.5</v>
      </c>
      <c r="AS274" t="s">
        <v>98</v>
      </c>
      <c r="AT274">
        <v>602.4</v>
      </c>
      <c r="AU274" t="s">
        <v>99</v>
      </c>
      <c r="AV274">
        <v>47.1</v>
      </c>
      <c r="AW274" t="s">
        <v>98</v>
      </c>
      <c r="AX274">
        <v>90</v>
      </c>
      <c r="AY274" t="s">
        <v>98</v>
      </c>
      <c r="AZ274">
        <v>66.2</v>
      </c>
      <c r="BA274" t="s">
        <v>98</v>
      </c>
      <c r="BB274">
        <v>2.9</v>
      </c>
      <c r="BC274" t="s">
        <v>98</v>
      </c>
      <c r="BD274">
        <v>32.5</v>
      </c>
      <c r="BE274" t="s">
        <v>99</v>
      </c>
      <c r="BF274">
        <v>9.1999999999999993</v>
      </c>
      <c r="BG274" t="s">
        <v>97</v>
      </c>
      <c r="BH274">
        <v>757.5</v>
      </c>
      <c r="BI274" t="s">
        <v>98</v>
      </c>
      <c r="BJ274">
        <v>1.4</v>
      </c>
      <c r="BK274" t="s">
        <v>97</v>
      </c>
      <c r="BL274" t="s">
        <v>92</v>
      </c>
      <c r="BM274" t="s">
        <v>98</v>
      </c>
      <c r="BN274">
        <v>2.8</v>
      </c>
      <c r="BO274" t="s">
        <v>97</v>
      </c>
    </row>
    <row r="275" spans="1:67" x14ac:dyDescent="0.2">
      <c r="A275" t="s">
        <v>86</v>
      </c>
      <c r="B275" t="s">
        <v>104</v>
      </c>
      <c r="C275" t="s">
        <v>104</v>
      </c>
      <c r="E275" s="51">
        <v>0.45</v>
      </c>
      <c r="F275">
        <v>50</v>
      </c>
      <c r="G275">
        <v>0</v>
      </c>
      <c r="H275" t="s">
        <v>92</v>
      </c>
      <c r="I275" t="s">
        <v>92</v>
      </c>
      <c r="J275" t="s">
        <v>92</v>
      </c>
      <c r="K275">
        <v>0</v>
      </c>
      <c r="L275" t="s">
        <v>92</v>
      </c>
      <c r="M275" t="s">
        <v>116</v>
      </c>
      <c r="N275" t="s">
        <v>92</v>
      </c>
      <c r="O275">
        <v>0</v>
      </c>
      <c r="P275">
        <v>141.80000000000001</v>
      </c>
      <c r="Q275" t="s">
        <v>94</v>
      </c>
      <c r="R275">
        <v>597.20000000000005</v>
      </c>
      <c r="S275" t="s">
        <v>95</v>
      </c>
      <c r="T275">
        <v>1.8</v>
      </c>
      <c r="U275" t="s">
        <v>96</v>
      </c>
      <c r="V275">
        <v>2.4</v>
      </c>
      <c r="W275" t="s">
        <v>97</v>
      </c>
      <c r="X275">
        <v>4.5</v>
      </c>
      <c r="Y275" t="s">
        <v>97</v>
      </c>
      <c r="Z275">
        <v>22.4</v>
      </c>
      <c r="AA275" t="s">
        <v>97</v>
      </c>
      <c r="AB275">
        <v>18.100000000000001</v>
      </c>
      <c r="AC275" t="s">
        <v>98</v>
      </c>
      <c r="AD275">
        <v>2.7</v>
      </c>
      <c r="AE275" t="s">
        <v>98</v>
      </c>
      <c r="AF275">
        <v>657.1</v>
      </c>
      <c r="AG275" t="s">
        <v>98</v>
      </c>
      <c r="AH275">
        <v>1.9</v>
      </c>
      <c r="AI275" t="s">
        <v>97</v>
      </c>
      <c r="AJ275">
        <v>1.1000000000000001</v>
      </c>
      <c r="AK275" t="s">
        <v>97</v>
      </c>
      <c r="AL275">
        <v>157.69999999999999</v>
      </c>
      <c r="AM275" t="s">
        <v>98</v>
      </c>
      <c r="AN275">
        <v>76.599999999999994</v>
      </c>
      <c r="AO275" t="s">
        <v>98</v>
      </c>
      <c r="AP275">
        <v>3.3</v>
      </c>
      <c r="AQ275" t="s">
        <v>97</v>
      </c>
      <c r="AR275">
        <v>428.2</v>
      </c>
      <c r="AS275" t="s">
        <v>99</v>
      </c>
      <c r="AT275">
        <v>33.200000000000003</v>
      </c>
      <c r="AU275" t="s">
        <v>99</v>
      </c>
      <c r="AV275">
        <v>895.1</v>
      </c>
      <c r="AW275" t="s">
        <v>99</v>
      </c>
      <c r="AX275">
        <v>23.6</v>
      </c>
      <c r="AY275" t="s">
        <v>98</v>
      </c>
      <c r="AZ275">
        <v>15.1</v>
      </c>
      <c r="BA275" t="s">
        <v>98</v>
      </c>
      <c r="BB275">
        <v>952.9</v>
      </c>
      <c r="BC275" t="s">
        <v>99</v>
      </c>
      <c r="BD275">
        <v>2.4</v>
      </c>
      <c r="BE275" t="s">
        <v>99</v>
      </c>
      <c r="BF275">
        <v>582.79999999999995</v>
      </c>
      <c r="BG275" t="s">
        <v>98</v>
      </c>
      <c r="BH275">
        <v>74.400000000000006</v>
      </c>
      <c r="BI275" t="s">
        <v>98</v>
      </c>
      <c r="BJ275">
        <v>12.2</v>
      </c>
      <c r="BK275" t="s">
        <v>97</v>
      </c>
      <c r="BL275">
        <v>10.5</v>
      </c>
      <c r="BM275" t="s">
        <v>98</v>
      </c>
      <c r="BN275">
        <v>232.2</v>
      </c>
      <c r="BO275" t="s">
        <v>98</v>
      </c>
    </row>
    <row r="276" spans="1:67" x14ac:dyDescent="0.2">
      <c r="A276" t="s">
        <v>38</v>
      </c>
      <c r="B276" t="s">
        <v>153</v>
      </c>
      <c r="C276" t="s">
        <v>153</v>
      </c>
      <c r="D276" s="50">
        <v>0</v>
      </c>
      <c r="E276" s="51">
        <v>0.25</v>
      </c>
      <c r="F276">
        <v>80</v>
      </c>
      <c r="G276">
        <v>0</v>
      </c>
      <c r="H276" t="s">
        <v>92</v>
      </c>
      <c r="I276" t="s">
        <v>92</v>
      </c>
      <c r="J276" t="s">
        <v>92</v>
      </c>
      <c r="K276">
        <v>1</v>
      </c>
      <c r="L276" t="s">
        <v>92</v>
      </c>
      <c r="M276" t="s">
        <v>116</v>
      </c>
      <c r="N276" t="s">
        <v>92</v>
      </c>
      <c r="O276">
        <v>3</v>
      </c>
      <c r="P276">
        <v>124.4</v>
      </c>
      <c r="Q276" t="s">
        <v>94</v>
      </c>
      <c r="R276">
        <v>522.70000000000005</v>
      </c>
      <c r="S276" t="s">
        <v>95</v>
      </c>
      <c r="T276">
        <v>1.4</v>
      </c>
      <c r="U276" t="s">
        <v>96</v>
      </c>
      <c r="V276">
        <v>2.5</v>
      </c>
      <c r="W276" t="s">
        <v>97</v>
      </c>
      <c r="X276">
        <v>5.5</v>
      </c>
      <c r="Y276" t="s">
        <v>97</v>
      </c>
      <c r="Z276">
        <v>15.9</v>
      </c>
      <c r="AA276" t="s">
        <v>97</v>
      </c>
      <c r="AB276">
        <v>12.5</v>
      </c>
      <c r="AC276" t="s">
        <v>98</v>
      </c>
      <c r="AD276">
        <v>14.4</v>
      </c>
      <c r="AE276" t="s">
        <v>98</v>
      </c>
      <c r="AF276">
        <v>1.7</v>
      </c>
      <c r="AG276" t="s">
        <v>97</v>
      </c>
      <c r="AH276">
        <v>1.5</v>
      </c>
      <c r="AI276" t="s">
        <v>97</v>
      </c>
      <c r="AJ276">
        <v>1.7</v>
      </c>
      <c r="AK276" t="s">
        <v>97</v>
      </c>
      <c r="AL276">
        <v>101.9</v>
      </c>
      <c r="AM276" t="s">
        <v>98</v>
      </c>
      <c r="AN276">
        <v>40.1</v>
      </c>
      <c r="AO276" t="s">
        <v>98</v>
      </c>
      <c r="AP276">
        <v>910.9</v>
      </c>
      <c r="AQ276" t="s">
        <v>98</v>
      </c>
      <c r="AR276">
        <v>441.5</v>
      </c>
      <c r="AS276" t="s">
        <v>99</v>
      </c>
      <c r="AT276">
        <v>39.5</v>
      </c>
      <c r="AU276" t="s">
        <v>99</v>
      </c>
      <c r="AV276">
        <v>1.4</v>
      </c>
      <c r="AW276" t="s">
        <v>98</v>
      </c>
      <c r="AX276">
        <v>48.4</v>
      </c>
      <c r="AY276" t="s">
        <v>98</v>
      </c>
      <c r="AZ276">
        <v>7.8</v>
      </c>
      <c r="BA276" t="s">
        <v>98</v>
      </c>
      <c r="BB276">
        <v>244.1</v>
      </c>
      <c r="BC276" t="s">
        <v>99</v>
      </c>
      <c r="BD276">
        <v>5.8</v>
      </c>
      <c r="BE276" t="s">
        <v>99</v>
      </c>
      <c r="BF276">
        <v>1.4</v>
      </c>
      <c r="BG276" t="s">
        <v>97</v>
      </c>
      <c r="BH276">
        <v>60</v>
      </c>
      <c r="BI276" t="s">
        <v>98</v>
      </c>
      <c r="BJ276">
        <v>3.9</v>
      </c>
      <c r="BK276" t="s">
        <v>97</v>
      </c>
      <c r="BL276">
        <v>7.8</v>
      </c>
      <c r="BM276" t="s">
        <v>98</v>
      </c>
      <c r="BN276">
        <v>101.7</v>
      </c>
      <c r="BO276" t="s">
        <v>98</v>
      </c>
    </row>
    <row r="277" spans="1:67" x14ac:dyDescent="0.2">
      <c r="A277" t="s">
        <v>35</v>
      </c>
      <c r="B277" t="s">
        <v>92</v>
      </c>
      <c r="C277" t="s">
        <v>92</v>
      </c>
      <c r="E277" s="51">
        <v>0</v>
      </c>
      <c r="F277">
        <v>0</v>
      </c>
      <c r="G277">
        <v>0</v>
      </c>
      <c r="H277" t="s">
        <v>92</v>
      </c>
      <c r="I277" t="s">
        <v>92</v>
      </c>
      <c r="J277" t="s">
        <v>92</v>
      </c>
      <c r="K277">
        <v>1</v>
      </c>
      <c r="L277" t="s">
        <v>92</v>
      </c>
      <c r="M277" t="s">
        <v>92</v>
      </c>
      <c r="N277" t="s">
        <v>92</v>
      </c>
      <c r="O277">
        <v>0</v>
      </c>
    </row>
    <row r="278" spans="1:67" x14ac:dyDescent="0.2">
      <c r="A278" t="s">
        <v>37</v>
      </c>
      <c r="B278" t="s">
        <v>154</v>
      </c>
      <c r="C278" t="s">
        <v>154</v>
      </c>
      <c r="E278" s="51">
        <v>0.3</v>
      </c>
      <c r="F278">
        <v>10</v>
      </c>
      <c r="G278">
        <v>0</v>
      </c>
      <c r="H278" t="s">
        <v>92</v>
      </c>
      <c r="I278" t="s">
        <v>92</v>
      </c>
      <c r="J278" t="s">
        <v>92</v>
      </c>
      <c r="K278">
        <v>1</v>
      </c>
      <c r="L278" t="s">
        <v>92</v>
      </c>
      <c r="M278" t="s">
        <v>155</v>
      </c>
      <c r="N278" t="s">
        <v>92</v>
      </c>
      <c r="O278">
        <v>3</v>
      </c>
      <c r="P278">
        <v>71.900000000000006</v>
      </c>
      <c r="Q278" t="s">
        <v>94</v>
      </c>
      <c r="R278">
        <v>301.8</v>
      </c>
      <c r="S278" t="s">
        <v>95</v>
      </c>
      <c r="T278">
        <v>1.3</v>
      </c>
      <c r="U278" t="s">
        <v>96</v>
      </c>
      <c r="V278">
        <v>2.2999999999999998</v>
      </c>
      <c r="W278" t="s">
        <v>97</v>
      </c>
      <c r="X278">
        <v>0.4</v>
      </c>
      <c r="Y278" t="s">
        <v>97</v>
      </c>
      <c r="Z278">
        <v>12.7</v>
      </c>
      <c r="AA278" t="s">
        <v>97</v>
      </c>
      <c r="AB278">
        <v>66.8</v>
      </c>
      <c r="AC278" t="s">
        <v>98</v>
      </c>
      <c r="AF278">
        <v>211.2</v>
      </c>
      <c r="AG278" t="s">
        <v>98</v>
      </c>
      <c r="AH278">
        <v>29.1</v>
      </c>
      <c r="AI278" t="s">
        <v>98</v>
      </c>
      <c r="AJ278">
        <v>27</v>
      </c>
      <c r="AK278" t="s">
        <v>98</v>
      </c>
      <c r="AL278">
        <v>478.7</v>
      </c>
      <c r="AM278" t="s">
        <v>98</v>
      </c>
      <c r="AN278">
        <v>1.8</v>
      </c>
      <c r="AO278" t="s">
        <v>97</v>
      </c>
      <c r="AP278">
        <v>4.0999999999999996</v>
      </c>
      <c r="AQ278" t="s">
        <v>97</v>
      </c>
      <c r="AR278">
        <v>1.1000000000000001</v>
      </c>
      <c r="AS278" t="s">
        <v>98</v>
      </c>
      <c r="AT278">
        <v>173.2</v>
      </c>
      <c r="AU278" t="s">
        <v>99</v>
      </c>
      <c r="AV278">
        <v>40.200000000000003</v>
      </c>
      <c r="AW278" t="s">
        <v>98</v>
      </c>
      <c r="AX278">
        <v>59.3</v>
      </c>
      <c r="AY278" t="s">
        <v>98</v>
      </c>
      <c r="AZ278">
        <v>37.4</v>
      </c>
      <c r="BA278" t="s">
        <v>98</v>
      </c>
      <c r="BB278">
        <v>1.4</v>
      </c>
      <c r="BC278" t="s">
        <v>98</v>
      </c>
      <c r="BD278">
        <v>28.8</v>
      </c>
      <c r="BE278" t="s">
        <v>99</v>
      </c>
      <c r="BF278">
        <v>150.69999999999999</v>
      </c>
      <c r="BG278" t="s">
        <v>98</v>
      </c>
      <c r="BH278">
        <v>60.5</v>
      </c>
      <c r="BI278" t="s">
        <v>98</v>
      </c>
      <c r="BJ278">
        <v>2.1</v>
      </c>
      <c r="BK278" t="s">
        <v>97</v>
      </c>
      <c r="BL278" t="s">
        <v>92</v>
      </c>
      <c r="BM278" t="s">
        <v>98</v>
      </c>
      <c r="BN278">
        <v>2.1</v>
      </c>
      <c r="BO278" t="s">
        <v>97</v>
      </c>
    </row>
    <row r="321" spans="1:67" x14ac:dyDescent="0.2">
      <c r="A321" t="s">
        <v>34</v>
      </c>
      <c r="B321" s="52">
        <v>42995</v>
      </c>
    </row>
    <row r="322" spans="1:67" x14ac:dyDescent="0.2">
      <c r="A322" t="s">
        <v>39</v>
      </c>
      <c r="B322" t="s">
        <v>156</v>
      </c>
      <c r="C322" t="s">
        <v>156</v>
      </c>
      <c r="D322" s="50">
        <v>0</v>
      </c>
      <c r="E322" s="51">
        <v>1.1599999999999999</v>
      </c>
      <c r="F322">
        <v>80</v>
      </c>
      <c r="G322">
        <v>0</v>
      </c>
      <c r="H322" t="s">
        <v>92</v>
      </c>
      <c r="I322" t="s">
        <v>92</v>
      </c>
      <c r="J322" t="s">
        <v>92</v>
      </c>
      <c r="K322">
        <v>0</v>
      </c>
      <c r="L322" t="s">
        <v>92</v>
      </c>
      <c r="M322" t="s">
        <v>157</v>
      </c>
      <c r="N322" t="s">
        <v>92</v>
      </c>
      <c r="O322">
        <v>3</v>
      </c>
      <c r="P322">
        <v>744.4</v>
      </c>
      <c r="Q322" t="s">
        <v>94</v>
      </c>
      <c r="R322">
        <v>3107.6</v>
      </c>
      <c r="S322" t="s">
        <v>95</v>
      </c>
      <c r="T322">
        <v>3.5</v>
      </c>
      <c r="U322" t="s">
        <v>96</v>
      </c>
      <c r="V322">
        <v>24.9</v>
      </c>
      <c r="W322" t="s">
        <v>97</v>
      </c>
      <c r="X322">
        <v>51.8</v>
      </c>
      <c r="Y322" t="s">
        <v>97</v>
      </c>
      <c r="Z322">
        <v>43.1</v>
      </c>
      <c r="AA322" t="s">
        <v>97</v>
      </c>
      <c r="AB322">
        <v>90.1</v>
      </c>
      <c r="AC322" t="s">
        <v>98</v>
      </c>
      <c r="AD322">
        <v>110.5</v>
      </c>
      <c r="AE322" t="s">
        <v>98</v>
      </c>
      <c r="AF322">
        <v>8</v>
      </c>
      <c r="AG322" t="s">
        <v>97</v>
      </c>
      <c r="AH322">
        <v>22</v>
      </c>
      <c r="AI322" t="s">
        <v>97</v>
      </c>
      <c r="AJ322">
        <v>17.7</v>
      </c>
      <c r="AK322" t="s">
        <v>97</v>
      </c>
      <c r="AL322">
        <v>487.7</v>
      </c>
      <c r="AM322" t="s">
        <v>98</v>
      </c>
      <c r="AN322">
        <v>1.2</v>
      </c>
      <c r="AO322" t="s">
        <v>97</v>
      </c>
      <c r="AP322">
        <v>5.9</v>
      </c>
      <c r="AQ322" t="s">
        <v>97</v>
      </c>
      <c r="AR322">
        <v>4.7</v>
      </c>
      <c r="AS322" t="s">
        <v>98</v>
      </c>
      <c r="AT322">
        <v>445.8</v>
      </c>
      <c r="AU322" t="s">
        <v>99</v>
      </c>
      <c r="AV322">
        <v>16.600000000000001</v>
      </c>
      <c r="AW322" t="s">
        <v>98</v>
      </c>
      <c r="AX322">
        <v>460.2</v>
      </c>
      <c r="AY322" t="s">
        <v>98</v>
      </c>
      <c r="AZ322">
        <v>65.599999999999994</v>
      </c>
      <c r="BA322" t="s">
        <v>98</v>
      </c>
      <c r="BB322">
        <v>2.2000000000000002</v>
      </c>
      <c r="BC322" t="s">
        <v>98</v>
      </c>
      <c r="BD322">
        <v>22.3</v>
      </c>
      <c r="BE322" t="s">
        <v>99</v>
      </c>
      <c r="BF322">
        <v>7.1</v>
      </c>
      <c r="BG322" t="s">
        <v>97</v>
      </c>
      <c r="BH322">
        <v>806</v>
      </c>
      <c r="BI322" t="s">
        <v>98</v>
      </c>
      <c r="BJ322">
        <v>6</v>
      </c>
      <c r="BK322" t="s">
        <v>97</v>
      </c>
      <c r="BL322" t="s">
        <v>92</v>
      </c>
      <c r="BM322" t="s">
        <v>98</v>
      </c>
      <c r="BN322">
        <v>3.4</v>
      </c>
      <c r="BO322" t="s">
        <v>97</v>
      </c>
    </row>
    <row r="323" spans="1:67" x14ac:dyDescent="0.2">
      <c r="A323" t="s">
        <v>84</v>
      </c>
      <c r="B323" t="s">
        <v>100</v>
      </c>
      <c r="C323" t="s">
        <v>100</v>
      </c>
      <c r="D323" s="50">
        <v>0</v>
      </c>
      <c r="E323" s="51">
        <v>0</v>
      </c>
      <c r="F323">
        <v>80</v>
      </c>
      <c r="G323">
        <v>0</v>
      </c>
      <c r="H323" t="s">
        <v>92</v>
      </c>
      <c r="I323" t="s">
        <v>92</v>
      </c>
      <c r="J323" t="s">
        <v>92</v>
      </c>
      <c r="K323">
        <v>1</v>
      </c>
      <c r="L323" t="s">
        <v>92</v>
      </c>
      <c r="M323" t="s">
        <v>92</v>
      </c>
      <c r="N323" t="s">
        <v>92</v>
      </c>
      <c r="O323">
        <v>0</v>
      </c>
    </row>
    <row r="324" spans="1:67" x14ac:dyDescent="0.2">
      <c r="A324" t="s">
        <v>85</v>
      </c>
      <c r="B324" t="s">
        <v>85</v>
      </c>
      <c r="C324" t="s">
        <v>85</v>
      </c>
      <c r="E324" s="51">
        <v>0.97</v>
      </c>
      <c r="F324">
        <v>80</v>
      </c>
      <c r="G324">
        <v>0</v>
      </c>
      <c r="H324" t="s">
        <v>92</v>
      </c>
      <c r="I324" t="s">
        <v>92</v>
      </c>
      <c r="J324" t="s">
        <v>92</v>
      </c>
      <c r="K324">
        <v>0</v>
      </c>
      <c r="L324" t="s">
        <v>92</v>
      </c>
      <c r="M324" t="s">
        <v>112</v>
      </c>
      <c r="N324" t="s">
        <v>92</v>
      </c>
      <c r="O324">
        <v>0</v>
      </c>
      <c r="P324">
        <v>600.6</v>
      </c>
      <c r="Q324" t="s">
        <v>94</v>
      </c>
      <c r="R324">
        <v>2525.4</v>
      </c>
      <c r="S324" t="s">
        <v>95</v>
      </c>
      <c r="T324">
        <v>6.9</v>
      </c>
      <c r="U324" t="s">
        <v>96</v>
      </c>
      <c r="V324">
        <v>19.3</v>
      </c>
      <c r="W324" t="s">
        <v>97</v>
      </c>
      <c r="X324">
        <v>24.7</v>
      </c>
      <c r="Y324" t="s">
        <v>97</v>
      </c>
      <c r="Z324">
        <v>72.599999999999994</v>
      </c>
      <c r="AA324" t="s">
        <v>97</v>
      </c>
      <c r="AB324">
        <v>36.1</v>
      </c>
      <c r="AC324" t="s">
        <v>98</v>
      </c>
      <c r="AD324">
        <v>52.9</v>
      </c>
      <c r="AE324" t="s">
        <v>98</v>
      </c>
      <c r="AF324">
        <v>3.2</v>
      </c>
      <c r="AG324" t="s">
        <v>97</v>
      </c>
      <c r="AH324">
        <v>11.8</v>
      </c>
      <c r="AI324" t="s">
        <v>97</v>
      </c>
      <c r="AJ324">
        <v>7.2</v>
      </c>
      <c r="AK324" t="s">
        <v>97</v>
      </c>
      <c r="AL324">
        <v>379.3</v>
      </c>
      <c r="AM324" t="s">
        <v>98</v>
      </c>
      <c r="AN324">
        <v>960.2</v>
      </c>
      <c r="AO324" t="s">
        <v>98</v>
      </c>
      <c r="AP324">
        <v>7.8</v>
      </c>
      <c r="AQ324" t="s">
        <v>97</v>
      </c>
      <c r="AR324">
        <v>2.2000000000000002</v>
      </c>
      <c r="AS324" t="s">
        <v>98</v>
      </c>
      <c r="AT324">
        <v>396.1</v>
      </c>
      <c r="AU324" t="s">
        <v>99</v>
      </c>
      <c r="AV324">
        <v>1.3</v>
      </c>
      <c r="AW324" t="s">
        <v>98</v>
      </c>
      <c r="AX324">
        <v>203.6</v>
      </c>
      <c r="AY324" t="s">
        <v>98</v>
      </c>
      <c r="AZ324">
        <v>52.3</v>
      </c>
      <c r="BA324" t="s">
        <v>98</v>
      </c>
      <c r="BB324">
        <v>2.2999999999999998</v>
      </c>
      <c r="BC324" t="s">
        <v>98</v>
      </c>
      <c r="BD324">
        <v>3.8</v>
      </c>
      <c r="BE324" t="s">
        <v>99</v>
      </c>
      <c r="BF324">
        <v>2.7</v>
      </c>
      <c r="BG324" t="s">
        <v>97</v>
      </c>
      <c r="BH324">
        <v>426.7</v>
      </c>
      <c r="BI324" t="s">
        <v>98</v>
      </c>
      <c r="BJ324">
        <v>22.1</v>
      </c>
      <c r="BK324" t="s">
        <v>97</v>
      </c>
      <c r="BL324">
        <v>16.100000000000001</v>
      </c>
      <c r="BM324" t="s">
        <v>98</v>
      </c>
      <c r="BN324">
        <v>3</v>
      </c>
      <c r="BO324" t="s">
        <v>97</v>
      </c>
    </row>
    <row r="325" spans="1:67" x14ac:dyDescent="0.2">
      <c r="A325" t="s">
        <v>36</v>
      </c>
      <c r="B325" t="s">
        <v>158</v>
      </c>
      <c r="C325" t="s">
        <v>158</v>
      </c>
      <c r="D325" s="50">
        <v>0</v>
      </c>
      <c r="E325" s="51">
        <v>1.17</v>
      </c>
      <c r="F325">
        <v>70</v>
      </c>
      <c r="G325">
        <v>0</v>
      </c>
      <c r="H325" t="s">
        <v>92</v>
      </c>
      <c r="I325" t="s">
        <v>92</v>
      </c>
      <c r="J325" t="s">
        <v>92</v>
      </c>
      <c r="K325">
        <v>0</v>
      </c>
      <c r="L325" t="s">
        <v>92</v>
      </c>
      <c r="M325" t="s">
        <v>159</v>
      </c>
      <c r="N325" t="s">
        <v>92</v>
      </c>
      <c r="O325">
        <v>3</v>
      </c>
      <c r="P325">
        <v>344.2</v>
      </c>
      <c r="Q325" t="s">
        <v>94</v>
      </c>
      <c r="R325">
        <v>1438</v>
      </c>
      <c r="S325" t="s">
        <v>95</v>
      </c>
      <c r="T325">
        <v>2.4</v>
      </c>
      <c r="U325" t="s">
        <v>96</v>
      </c>
      <c r="V325">
        <v>24.9</v>
      </c>
      <c r="W325" t="s">
        <v>97</v>
      </c>
      <c r="X325">
        <v>13</v>
      </c>
      <c r="Y325" t="s">
        <v>97</v>
      </c>
      <c r="Z325">
        <v>28</v>
      </c>
      <c r="AA325" t="s">
        <v>97</v>
      </c>
      <c r="AB325">
        <v>140.1</v>
      </c>
      <c r="AC325" t="s">
        <v>98</v>
      </c>
      <c r="AD325">
        <v>159.80000000000001</v>
      </c>
      <c r="AE325" t="s">
        <v>98</v>
      </c>
      <c r="AF325">
        <v>3</v>
      </c>
      <c r="AG325" t="s">
        <v>97</v>
      </c>
      <c r="AH325">
        <v>4.5</v>
      </c>
      <c r="AI325" t="s">
        <v>97</v>
      </c>
      <c r="AJ325">
        <v>3.9</v>
      </c>
      <c r="AK325" t="s">
        <v>97</v>
      </c>
      <c r="AL325">
        <v>619.29999999999995</v>
      </c>
      <c r="AM325" t="s">
        <v>98</v>
      </c>
      <c r="AN325">
        <v>1.4</v>
      </c>
      <c r="AO325" t="s">
        <v>97</v>
      </c>
      <c r="AP325">
        <v>2.7</v>
      </c>
      <c r="AQ325" t="s">
        <v>97</v>
      </c>
      <c r="AR325">
        <v>4.5999999999999996</v>
      </c>
      <c r="AS325" t="s">
        <v>98</v>
      </c>
      <c r="AT325">
        <v>345.5</v>
      </c>
      <c r="AU325" t="s">
        <v>99</v>
      </c>
      <c r="AV325">
        <v>20.100000000000001</v>
      </c>
      <c r="AW325" t="s">
        <v>98</v>
      </c>
      <c r="AX325">
        <v>166.9</v>
      </c>
      <c r="AY325" t="s">
        <v>98</v>
      </c>
      <c r="AZ325">
        <v>50.7</v>
      </c>
      <c r="BA325" t="s">
        <v>98</v>
      </c>
      <c r="BB325">
        <v>3.7</v>
      </c>
      <c r="BC325" t="s">
        <v>98</v>
      </c>
      <c r="BD325">
        <v>77.3</v>
      </c>
      <c r="BE325" t="s">
        <v>99</v>
      </c>
      <c r="BF325">
        <v>2.8</v>
      </c>
      <c r="BG325" t="s">
        <v>97</v>
      </c>
      <c r="BH325">
        <v>123.8</v>
      </c>
      <c r="BI325" t="s">
        <v>98</v>
      </c>
      <c r="BJ325">
        <v>2</v>
      </c>
      <c r="BK325" t="s">
        <v>97</v>
      </c>
      <c r="BL325" t="s">
        <v>92</v>
      </c>
      <c r="BM325" t="s">
        <v>98</v>
      </c>
      <c r="BN325">
        <v>3.7</v>
      </c>
      <c r="BO325" t="s">
        <v>97</v>
      </c>
    </row>
    <row r="326" spans="1:67" x14ac:dyDescent="0.2">
      <c r="A326" t="s">
        <v>86</v>
      </c>
      <c r="B326" t="s">
        <v>104</v>
      </c>
      <c r="C326" t="s">
        <v>104</v>
      </c>
      <c r="E326" s="51">
        <v>0.48</v>
      </c>
      <c r="F326">
        <v>50</v>
      </c>
      <c r="G326">
        <v>0</v>
      </c>
      <c r="H326" t="s">
        <v>92</v>
      </c>
      <c r="I326" t="s">
        <v>92</v>
      </c>
      <c r="J326" t="s">
        <v>92</v>
      </c>
      <c r="K326">
        <v>0</v>
      </c>
      <c r="L326" t="s">
        <v>92</v>
      </c>
      <c r="M326" t="s">
        <v>160</v>
      </c>
      <c r="N326" t="s">
        <v>92</v>
      </c>
      <c r="O326">
        <v>0</v>
      </c>
      <c r="P326">
        <v>176.1</v>
      </c>
      <c r="Q326" t="s">
        <v>94</v>
      </c>
      <c r="R326">
        <v>735.4</v>
      </c>
      <c r="S326" t="s">
        <v>95</v>
      </c>
      <c r="T326">
        <v>0.4</v>
      </c>
      <c r="U326" t="s">
        <v>96</v>
      </c>
      <c r="V326">
        <v>2.9</v>
      </c>
      <c r="W326" t="s">
        <v>97</v>
      </c>
      <c r="X326">
        <v>10.1</v>
      </c>
      <c r="Y326" t="s">
        <v>97</v>
      </c>
      <c r="Z326">
        <v>18.2</v>
      </c>
      <c r="AA326" t="s">
        <v>97</v>
      </c>
      <c r="AB326">
        <v>4</v>
      </c>
      <c r="AC326" t="s">
        <v>98</v>
      </c>
      <c r="AD326">
        <v>2.1</v>
      </c>
      <c r="AE326" t="s">
        <v>98</v>
      </c>
      <c r="AF326">
        <v>239.7</v>
      </c>
      <c r="AG326" t="s">
        <v>98</v>
      </c>
      <c r="AH326">
        <v>7.5</v>
      </c>
      <c r="AI326" t="s">
        <v>97</v>
      </c>
      <c r="AJ326">
        <v>285.89999999999998</v>
      </c>
      <c r="AK326" t="s">
        <v>98</v>
      </c>
      <c r="AL326">
        <v>76.099999999999994</v>
      </c>
      <c r="AM326" t="s">
        <v>98</v>
      </c>
      <c r="AN326">
        <v>3.5</v>
      </c>
      <c r="AO326" t="s">
        <v>98</v>
      </c>
      <c r="AP326">
        <v>2.7</v>
      </c>
      <c r="AQ326" t="s">
        <v>97</v>
      </c>
      <c r="AR326">
        <v>126.7</v>
      </c>
      <c r="AS326" t="s">
        <v>99</v>
      </c>
      <c r="AT326">
        <v>5</v>
      </c>
      <c r="AU326" t="s">
        <v>99</v>
      </c>
      <c r="AV326">
        <v>75</v>
      </c>
      <c r="AW326" t="s">
        <v>99</v>
      </c>
      <c r="AX326">
        <v>13.5</v>
      </c>
      <c r="AY326" t="s">
        <v>98</v>
      </c>
      <c r="AZ326">
        <v>8.9</v>
      </c>
      <c r="BA326" t="s">
        <v>98</v>
      </c>
      <c r="BB326">
        <v>691.9</v>
      </c>
      <c r="BC326" t="s">
        <v>99</v>
      </c>
      <c r="BD326">
        <v>0.3</v>
      </c>
      <c r="BE326" t="s">
        <v>99</v>
      </c>
      <c r="BF326">
        <v>214.3</v>
      </c>
      <c r="BG326" t="s">
        <v>98</v>
      </c>
      <c r="BH326">
        <v>25.4</v>
      </c>
      <c r="BI326" t="s">
        <v>98</v>
      </c>
      <c r="BJ326">
        <v>4.4000000000000004</v>
      </c>
      <c r="BK326" t="s">
        <v>97</v>
      </c>
      <c r="BL326">
        <v>9.6999999999999993</v>
      </c>
      <c r="BM326" t="s">
        <v>98</v>
      </c>
      <c r="BN326">
        <v>112.2</v>
      </c>
      <c r="BO326" t="s">
        <v>98</v>
      </c>
    </row>
    <row r="327" spans="1:67" x14ac:dyDescent="0.2">
      <c r="A327" t="s">
        <v>38</v>
      </c>
      <c r="B327" t="s">
        <v>161</v>
      </c>
      <c r="C327" t="s">
        <v>161</v>
      </c>
      <c r="E327" s="51">
        <v>0.1</v>
      </c>
      <c r="F327">
        <v>80</v>
      </c>
      <c r="G327">
        <v>0</v>
      </c>
      <c r="H327" t="s">
        <v>92</v>
      </c>
      <c r="I327" t="s">
        <v>92</v>
      </c>
      <c r="J327" t="s">
        <v>92</v>
      </c>
      <c r="K327">
        <v>0</v>
      </c>
      <c r="L327" t="s">
        <v>92</v>
      </c>
      <c r="M327" t="s">
        <v>97</v>
      </c>
      <c r="N327" t="s">
        <v>92</v>
      </c>
      <c r="O327">
        <v>3</v>
      </c>
      <c r="P327">
        <v>99.9</v>
      </c>
      <c r="Q327" t="s">
        <v>94</v>
      </c>
      <c r="R327">
        <v>420</v>
      </c>
      <c r="S327" t="s">
        <v>95</v>
      </c>
      <c r="T327">
        <v>1.3</v>
      </c>
      <c r="U327" t="s">
        <v>96</v>
      </c>
      <c r="V327">
        <v>3.1</v>
      </c>
      <c r="W327" t="s">
        <v>97</v>
      </c>
      <c r="X327">
        <v>3.2</v>
      </c>
      <c r="Y327" t="s">
        <v>97</v>
      </c>
      <c r="Z327">
        <v>14.7</v>
      </c>
      <c r="AA327" t="s">
        <v>97</v>
      </c>
      <c r="AD327">
        <v>3.7</v>
      </c>
      <c r="AE327" t="s">
        <v>98</v>
      </c>
      <c r="AF327">
        <v>56.7</v>
      </c>
      <c r="AG327" t="s">
        <v>98</v>
      </c>
      <c r="AH327">
        <v>2.1</v>
      </c>
      <c r="AI327" t="s">
        <v>97</v>
      </c>
      <c r="AJ327">
        <v>378.5</v>
      </c>
      <c r="AK327" t="s">
        <v>98</v>
      </c>
      <c r="AL327">
        <v>149.1</v>
      </c>
      <c r="AM327" t="s">
        <v>98</v>
      </c>
      <c r="AN327">
        <v>66.400000000000006</v>
      </c>
      <c r="AO327" t="s">
        <v>98</v>
      </c>
      <c r="AP327">
        <v>35</v>
      </c>
      <c r="AQ327" t="s">
        <v>98</v>
      </c>
      <c r="AR327">
        <v>34.799999999999997</v>
      </c>
      <c r="AS327" t="s">
        <v>99</v>
      </c>
      <c r="AT327">
        <v>29.3</v>
      </c>
      <c r="AU327" t="s">
        <v>99</v>
      </c>
      <c r="AV327">
        <v>1.1000000000000001</v>
      </c>
      <c r="AW327" t="s">
        <v>98</v>
      </c>
      <c r="AX327">
        <v>111.1</v>
      </c>
      <c r="AY327" t="s">
        <v>98</v>
      </c>
      <c r="AZ327">
        <v>11.5</v>
      </c>
      <c r="BA327" t="s">
        <v>98</v>
      </c>
      <c r="BB327">
        <v>152.19999999999999</v>
      </c>
      <c r="BC327" t="s">
        <v>99</v>
      </c>
      <c r="BD327">
        <v>10.9</v>
      </c>
      <c r="BE327" t="s">
        <v>99</v>
      </c>
      <c r="BF327">
        <v>44.4</v>
      </c>
      <c r="BG327" t="s">
        <v>98</v>
      </c>
      <c r="BH327">
        <v>10.4</v>
      </c>
      <c r="BI327" t="s">
        <v>98</v>
      </c>
      <c r="BJ327">
        <v>8.6</v>
      </c>
      <c r="BK327" t="s">
        <v>97</v>
      </c>
      <c r="BL327">
        <v>4.3</v>
      </c>
      <c r="BM327" t="s">
        <v>98</v>
      </c>
      <c r="BN327">
        <v>141.6</v>
      </c>
      <c r="BO327" t="s">
        <v>98</v>
      </c>
    </row>
    <row r="328" spans="1:67" x14ac:dyDescent="0.2">
      <c r="A328" t="s">
        <v>35</v>
      </c>
      <c r="B328" t="s">
        <v>162</v>
      </c>
      <c r="C328" t="s">
        <v>162</v>
      </c>
      <c r="E328" s="51">
        <v>0.18</v>
      </c>
      <c r="F328">
        <v>80</v>
      </c>
      <c r="G328">
        <v>0</v>
      </c>
      <c r="H328" t="s">
        <v>92</v>
      </c>
      <c r="I328" t="s">
        <v>92</v>
      </c>
      <c r="J328" t="s">
        <v>92</v>
      </c>
      <c r="K328">
        <v>0</v>
      </c>
      <c r="L328" t="s">
        <v>119</v>
      </c>
      <c r="M328" t="s">
        <v>163</v>
      </c>
      <c r="N328" t="s">
        <v>92</v>
      </c>
      <c r="O328">
        <v>0</v>
      </c>
      <c r="P328">
        <v>70.2</v>
      </c>
      <c r="Q328" t="s">
        <v>94</v>
      </c>
      <c r="R328">
        <v>292</v>
      </c>
      <c r="S328" t="s">
        <v>95</v>
      </c>
      <c r="T328">
        <v>0.4</v>
      </c>
      <c r="U328" t="s">
        <v>96</v>
      </c>
      <c r="V328">
        <v>2</v>
      </c>
      <c r="W328" t="s">
        <v>97</v>
      </c>
      <c r="X328">
        <v>4.3</v>
      </c>
      <c r="Y328" t="s">
        <v>97</v>
      </c>
      <c r="Z328">
        <v>5.8</v>
      </c>
      <c r="AA328" t="s">
        <v>97</v>
      </c>
      <c r="AB328">
        <v>11</v>
      </c>
      <c r="AC328" t="s">
        <v>98</v>
      </c>
      <c r="AD328">
        <v>31.5</v>
      </c>
      <c r="AE328" t="s">
        <v>98</v>
      </c>
      <c r="AF328">
        <v>334.9</v>
      </c>
      <c r="AG328" t="s">
        <v>98</v>
      </c>
      <c r="AH328">
        <v>2</v>
      </c>
      <c r="AI328" t="s">
        <v>97</v>
      </c>
      <c r="AJ328">
        <v>2.7</v>
      </c>
      <c r="AK328" t="s">
        <v>97</v>
      </c>
      <c r="AL328">
        <v>75.5</v>
      </c>
      <c r="AM328" t="s">
        <v>98</v>
      </c>
      <c r="AN328">
        <v>95.5</v>
      </c>
      <c r="AO328" t="s">
        <v>98</v>
      </c>
      <c r="AP328">
        <v>1</v>
      </c>
      <c r="AQ328" t="s">
        <v>97</v>
      </c>
      <c r="AR328">
        <v>409.2</v>
      </c>
      <c r="AS328" t="s">
        <v>99</v>
      </c>
      <c r="AT328">
        <v>33.700000000000003</v>
      </c>
      <c r="AU328" t="s">
        <v>99</v>
      </c>
      <c r="AV328">
        <v>6.8</v>
      </c>
      <c r="AW328" t="s">
        <v>98</v>
      </c>
      <c r="AX328">
        <v>24.6</v>
      </c>
      <c r="AY328" t="s">
        <v>98</v>
      </c>
      <c r="AZ328">
        <v>8.3000000000000007</v>
      </c>
      <c r="BA328" t="s">
        <v>98</v>
      </c>
      <c r="BB328">
        <v>407.4</v>
      </c>
      <c r="BC328" t="s">
        <v>99</v>
      </c>
      <c r="BD328">
        <v>7.5</v>
      </c>
      <c r="BE328" t="s">
        <v>99</v>
      </c>
      <c r="BF328">
        <v>230.9</v>
      </c>
      <c r="BG328" t="s">
        <v>98</v>
      </c>
      <c r="BH328">
        <v>81.3</v>
      </c>
      <c r="BI328" t="s">
        <v>98</v>
      </c>
      <c r="BJ328">
        <v>429.9</v>
      </c>
      <c r="BK328" t="s">
        <v>98</v>
      </c>
      <c r="BL328" t="s">
        <v>92</v>
      </c>
      <c r="BM328" t="s">
        <v>98</v>
      </c>
      <c r="BN328">
        <v>480.9</v>
      </c>
      <c r="BO328" t="s">
        <v>98</v>
      </c>
    </row>
    <row r="329" spans="1:67" x14ac:dyDescent="0.2">
      <c r="A329" t="s">
        <v>37</v>
      </c>
      <c r="B329" t="s">
        <v>164</v>
      </c>
      <c r="C329" t="s">
        <v>164</v>
      </c>
      <c r="D329" s="50">
        <v>0</v>
      </c>
      <c r="E329" s="51">
        <v>0.61</v>
      </c>
      <c r="F329">
        <v>10</v>
      </c>
      <c r="G329">
        <v>0</v>
      </c>
      <c r="H329" t="s">
        <v>92</v>
      </c>
      <c r="I329" t="s">
        <v>92</v>
      </c>
      <c r="J329" t="s">
        <v>92</v>
      </c>
      <c r="K329">
        <v>1</v>
      </c>
      <c r="L329" t="s">
        <v>92</v>
      </c>
      <c r="M329" t="s">
        <v>165</v>
      </c>
      <c r="N329" t="s">
        <v>92</v>
      </c>
      <c r="O329">
        <v>3</v>
      </c>
      <c r="P329">
        <v>353.4</v>
      </c>
      <c r="Q329" t="s">
        <v>94</v>
      </c>
      <c r="R329">
        <v>1471</v>
      </c>
      <c r="S329" t="s">
        <v>95</v>
      </c>
      <c r="T329">
        <v>3.1</v>
      </c>
      <c r="U329" t="s">
        <v>96</v>
      </c>
      <c r="V329">
        <v>8.5</v>
      </c>
      <c r="W329" t="s">
        <v>97</v>
      </c>
      <c r="X329">
        <v>18.100000000000001</v>
      </c>
      <c r="Y329" t="s">
        <v>97</v>
      </c>
      <c r="Z329">
        <v>35.799999999999997</v>
      </c>
      <c r="AA329" t="s">
        <v>97</v>
      </c>
      <c r="AB329">
        <v>140.19999999999999</v>
      </c>
      <c r="AC329" t="s">
        <v>98</v>
      </c>
      <c r="AD329">
        <v>102.3</v>
      </c>
      <c r="AE329" t="s">
        <v>98</v>
      </c>
      <c r="AF329">
        <v>974</v>
      </c>
      <c r="AG329" t="s">
        <v>98</v>
      </c>
      <c r="AH329">
        <v>4.5999999999999996</v>
      </c>
      <c r="AI329" t="s">
        <v>97</v>
      </c>
      <c r="AJ329">
        <v>5.7</v>
      </c>
      <c r="AK329" t="s">
        <v>97</v>
      </c>
      <c r="AL329">
        <v>1.3</v>
      </c>
      <c r="AM329" t="s">
        <v>97</v>
      </c>
      <c r="AN329">
        <v>635.1</v>
      </c>
      <c r="AO329" t="s">
        <v>98</v>
      </c>
      <c r="AP329">
        <v>10.8</v>
      </c>
      <c r="AQ329" t="s">
        <v>97</v>
      </c>
      <c r="AR329">
        <v>1.5</v>
      </c>
      <c r="AS329" t="s">
        <v>98</v>
      </c>
      <c r="AT329">
        <v>352.7</v>
      </c>
      <c r="AU329" t="s">
        <v>99</v>
      </c>
      <c r="AV329">
        <v>101</v>
      </c>
      <c r="AW329" t="s">
        <v>98</v>
      </c>
      <c r="AX329">
        <v>121.1</v>
      </c>
      <c r="AY329" t="s">
        <v>98</v>
      </c>
      <c r="AZ329">
        <v>78</v>
      </c>
      <c r="BA329" t="s">
        <v>98</v>
      </c>
      <c r="BB329">
        <v>3.2</v>
      </c>
      <c r="BC329" t="s">
        <v>98</v>
      </c>
      <c r="BD329">
        <v>64.099999999999994</v>
      </c>
      <c r="BE329" t="s">
        <v>99</v>
      </c>
      <c r="BF329">
        <v>633</v>
      </c>
      <c r="BG329" t="s">
        <v>98</v>
      </c>
      <c r="BH329">
        <v>288.10000000000002</v>
      </c>
      <c r="BI329" t="s">
        <v>98</v>
      </c>
      <c r="BJ329">
        <v>5.0999999999999996</v>
      </c>
      <c r="BK329" t="s">
        <v>97</v>
      </c>
      <c r="BL329" t="s">
        <v>92</v>
      </c>
      <c r="BM329" t="s">
        <v>98</v>
      </c>
      <c r="BN329">
        <v>1.9</v>
      </c>
      <c r="BO329" t="s">
        <v>97</v>
      </c>
    </row>
  </sheetData>
  <printOptions headings="1" gridLines="1"/>
  <pageMargins left="0.78740157480314965" right="0.78740157480314965" top="0.98425196850393704" bottom="0.98425196850393704" header="0.51181102362204722" footer="0.51181102362204722"/>
  <pageSetup paperSize="9" scale="39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2:DX85"/>
  <sheetViews>
    <sheetView workbookViewId="0">
      <selection activeCell="O449" sqref="O449:O454"/>
    </sheetView>
  </sheetViews>
  <sheetFormatPr baseColWidth="10" defaultRowHeight="12.75" x14ac:dyDescent="0.2"/>
  <sheetData>
    <row r="2" spans="1:128" x14ac:dyDescent="0.2">
      <c r="A2" t="s">
        <v>0</v>
      </c>
      <c r="B2" t="s">
        <v>1</v>
      </c>
      <c r="C2" t="s">
        <v>166</v>
      </c>
      <c r="D2" t="s">
        <v>167</v>
      </c>
      <c r="E2" t="s">
        <v>168</v>
      </c>
      <c r="F2" t="s">
        <v>169</v>
      </c>
      <c r="G2" t="s">
        <v>170</v>
      </c>
      <c r="H2" t="s">
        <v>88</v>
      </c>
      <c r="I2" t="s">
        <v>89</v>
      </c>
      <c r="J2" t="s">
        <v>16</v>
      </c>
      <c r="K2" t="s">
        <v>17</v>
      </c>
      <c r="L2" t="s">
        <v>18</v>
      </c>
      <c r="M2" t="s">
        <v>28</v>
      </c>
      <c r="N2" t="s">
        <v>58</v>
      </c>
      <c r="O2" t="s">
        <v>59</v>
      </c>
      <c r="P2" t="s">
        <v>60</v>
      </c>
      <c r="Q2" t="s">
        <v>61</v>
      </c>
      <c r="R2" t="s">
        <v>62</v>
      </c>
      <c r="S2" t="s">
        <v>63</v>
      </c>
      <c r="T2" t="s">
        <v>64</v>
      </c>
      <c r="U2" t="s">
        <v>65</v>
      </c>
      <c r="V2" t="s">
        <v>66</v>
      </c>
      <c r="W2" t="s">
        <v>67</v>
      </c>
      <c r="X2" t="s">
        <v>68</v>
      </c>
      <c r="Y2" t="s">
        <v>69</v>
      </c>
      <c r="Z2" t="s">
        <v>70</v>
      </c>
      <c r="AA2" t="s">
        <v>71</v>
      </c>
      <c r="AB2" t="s">
        <v>72</v>
      </c>
      <c r="AC2" t="s">
        <v>73</v>
      </c>
      <c r="AD2" t="s">
        <v>74</v>
      </c>
      <c r="AE2" t="s">
        <v>75</v>
      </c>
      <c r="AF2" t="s">
        <v>76</v>
      </c>
      <c r="AG2" t="s">
        <v>77</v>
      </c>
      <c r="AH2" t="s">
        <v>78</v>
      </c>
      <c r="AI2" t="s">
        <v>171</v>
      </c>
      <c r="AJ2" t="s">
        <v>172</v>
      </c>
      <c r="AK2" t="s">
        <v>173</v>
      </c>
      <c r="AL2" t="s">
        <v>174</v>
      </c>
      <c r="AM2" t="s">
        <v>175</v>
      </c>
      <c r="AN2" t="s">
        <v>176</v>
      </c>
      <c r="AO2" t="s">
        <v>177</v>
      </c>
      <c r="AP2" t="s">
        <v>178</v>
      </c>
      <c r="AQ2" t="s">
        <v>179</v>
      </c>
      <c r="AR2" t="s">
        <v>180</v>
      </c>
      <c r="AS2" t="s">
        <v>181</v>
      </c>
      <c r="AT2" t="s">
        <v>182</v>
      </c>
      <c r="AU2" t="s">
        <v>183</v>
      </c>
      <c r="AV2" t="s">
        <v>184</v>
      </c>
      <c r="AW2" t="s">
        <v>185</v>
      </c>
      <c r="AX2" t="s">
        <v>186</v>
      </c>
      <c r="AY2" t="s">
        <v>187</v>
      </c>
      <c r="AZ2" t="s">
        <v>188</v>
      </c>
      <c r="BA2" t="s">
        <v>189</v>
      </c>
      <c r="BB2" t="s">
        <v>190</v>
      </c>
      <c r="BC2" t="s">
        <v>191</v>
      </c>
      <c r="BD2" t="s">
        <v>192</v>
      </c>
      <c r="BE2" t="s">
        <v>193</v>
      </c>
      <c r="BF2" t="s">
        <v>194</v>
      </c>
      <c r="BG2" t="s">
        <v>195</v>
      </c>
      <c r="BH2" t="s">
        <v>196</v>
      </c>
      <c r="BI2" t="s">
        <v>197</v>
      </c>
      <c r="BJ2" t="s">
        <v>198</v>
      </c>
      <c r="BK2" t="s">
        <v>79</v>
      </c>
      <c r="BL2" t="s">
        <v>80</v>
      </c>
      <c r="BM2" t="s">
        <v>81</v>
      </c>
      <c r="BN2" t="s">
        <v>199</v>
      </c>
      <c r="BO2" t="s">
        <v>200</v>
      </c>
      <c r="BP2" t="s">
        <v>201</v>
      </c>
      <c r="BQ2" t="s">
        <v>202</v>
      </c>
      <c r="BR2" t="s">
        <v>203</v>
      </c>
      <c r="BS2" t="s">
        <v>204</v>
      </c>
      <c r="BT2" t="s">
        <v>205</v>
      </c>
      <c r="BU2" t="s">
        <v>206</v>
      </c>
      <c r="BV2" t="s">
        <v>207</v>
      </c>
      <c r="BW2" t="s">
        <v>208</v>
      </c>
      <c r="BX2" t="s">
        <v>209</v>
      </c>
      <c r="BY2" t="s">
        <v>210</v>
      </c>
      <c r="BZ2" t="s">
        <v>211</v>
      </c>
      <c r="CA2" t="s">
        <v>212</v>
      </c>
      <c r="CB2" t="s">
        <v>213</v>
      </c>
      <c r="CC2" t="s">
        <v>214</v>
      </c>
      <c r="CD2" t="s">
        <v>215</v>
      </c>
      <c r="CE2" t="s">
        <v>216</v>
      </c>
      <c r="CF2" t="s">
        <v>217</v>
      </c>
      <c r="CG2" t="s">
        <v>218</v>
      </c>
      <c r="CH2" t="s">
        <v>219</v>
      </c>
      <c r="CI2" t="s">
        <v>220</v>
      </c>
      <c r="CJ2" t="s">
        <v>221</v>
      </c>
      <c r="CK2" t="s">
        <v>222</v>
      </c>
      <c r="CL2" t="s">
        <v>223</v>
      </c>
      <c r="CM2" t="s">
        <v>224</v>
      </c>
      <c r="CN2" t="s">
        <v>225</v>
      </c>
      <c r="CO2" t="s">
        <v>226</v>
      </c>
      <c r="CP2" t="s">
        <v>227</v>
      </c>
      <c r="CQ2" t="s">
        <v>228</v>
      </c>
      <c r="CR2" t="s">
        <v>229</v>
      </c>
      <c r="CS2" t="s">
        <v>230</v>
      </c>
      <c r="CT2" t="s">
        <v>231</v>
      </c>
      <c r="CU2" t="s">
        <v>232</v>
      </c>
      <c r="CV2" t="s">
        <v>233</v>
      </c>
      <c r="CW2" t="s">
        <v>82</v>
      </c>
      <c r="CX2" t="s">
        <v>83</v>
      </c>
      <c r="CY2" t="s">
        <v>234</v>
      </c>
      <c r="CZ2" t="s">
        <v>235</v>
      </c>
      <c r="DA2" t="s">
        <v>236</v>
      </c>
      <c r="DB2" t="s">
        <v>237</v>
      </c>
      <c r="DC2" t="s">
        <v>238</v>
      </c>
      <c r="DD2" t="s">
        <v>239</v>
      </c>
      <c r="DE2" t="s">
        <v>240</v>
      </c>
      <c r="DF2" t="s">
        <v>241</v>
      </c>
      <c r="DG2" t="s">
        <v>242</v>
      </c>
      <c r="DH2" t="s">
        <v>243</v>
      </c>
      <c r="DI2" t="s">
        <v>244</v>
      </c>
      <c r="DJ2" t="s">
        <v>245</v>
      </c>
      <c r="DK2" t="s">
        <v>246</v>
      </c>
      <c r="DL2" t="s">
        <v>247</v>
      </c>
      <c r="DM2" t="s">
        <v>248</v>
      </c>
      <c r="DN2" t="s">
        <v>249</v>
      </c>
      <c r="DO2" t="s">
        <v>250</v>
      </c>
      <c r="DP2" t="s">
        <v>251</v>
      </c>
      <c r="DQ2" t="s">
        <v>252</v>
      </c>
      <c r="DR2" t="s">
        <v>253</v>
      </c>
      <c r="DS2" t="s">
        <v>254</v>
      </c>
      <c r="DT2" t="s">
        <v>255</v>
      </c>
      <c r="DU2" t="s">
        <v>256</v>
      </c>
      <c r="DV2" t="s">
        <v>257</v>
      </c>
      <c r="DW2" t="s">
        <v>258</v>
      </c>
      <c r="DX2" t="s">
        <v>92</v>
      </c>
    </row>
    <row r="3" spans="1:128" x14ac:dyDescent="0.2">
      <c r="A3" s="52">
        <v>42989</v>
      </c>
      <c r="B3" t="s">
        <v>39</v>
      </c>
      <c r="C3" t="s">
        <v>259</v>
      </c>
      <c r="D3" t="s">
        <v>260</v>
      </c>
      <c r="E3" t="s">
        <v>261</v>
      </c>
      <c r="F3" t="s">
        <v>262</v>
      </c>
      <c r="G3" s="51">
        <v>0.38</v>
      </c>
      <c r="H3">
        <v>80</v>
      </c>
      <c r="I3">
        <v>0</v>
      </c>
      <c r="J3" t="s">
        <v>92</v>
      </c>
      <c r="K3" t="s">
        <v>263</v>
      </c>
      <c r="L3" t="s">
        <v>92</v>
      </c>
      <c r="M3">
        <v>3</v>
      </c>
      <c r="N3" s="53" t="s">
        <v>264</v>
      </c>
      <c r="O3" s="53" t="s">
        <v>265</v>
      </c>
      <c r="P3" s="53" t="s">
        <v>266</v>
      </c>
      <c r="Q3" s="53" t="s">
        <v>267</v>
      </c>
      <c r="R3" s="53" t="s">
        <v>268</v>
      </c>
      <c r="S3" s="53" t="s">
        <v>269</v>
      </c>
      <c r="T3" s="53" t="s">
        <v>270</v>
      </c>
      <c r="U3" s="53" t="s">
        <v>271</v>
      </c>
      <c r="V3" s="53" t="s">
        <v>272</v>
      </c>
      <c r="W3" s="53" t="s">
        <v>273</v>
      </c>
      <c r="X3" s="53" t="s">
        <v>274</v>
      </c>
      <c r="Y3" s="53" t="s">
        <v>275</v>
      </c>
      <c r="Z3" s="53" t="s">
        <v>276</v>
      </c>
      <c r="AA3" s="53" t="s">
        <v>277</v>
      </c>
      <c r="AB3" s="53" t="s">
        <v>278</v>
      </c>
      <c r="AC3" s="53" t="s">
        <v>279</v>
      </c>
      <c r="AD3" s="53" t="s">
        <v>280</v>
      </c>
      <c r="AE3" s="53" t="s">
        <v>281</v>
      </c>
      <c r="AF3" s="53" t="s">
        <v>282</v>
      </c>
      <c r="AG3" s="53" t="s">
        <v>283</v>
      </c>
      <c r="AH3" s="53" t="s">
        <v>284</v>
      </c>
      <c r="AI3" s="53" t="s">
        <v>285</v>
      </c>
      <c r="AJ3" s="53" t="s">
        <v>285</v>
      </c>
      <c r="AK3" s="53" t="s">
        <v>285</v>
      </c>
      <c r="AL3" s="53" t="s">
        <v>285</v>
      </c>
      <c r="AM3" s="53" t="s">
        <v>285</v>
      </c>
      <c r="AN3" s="53" t="s">
        <v>285</v>
      </c>
      <c r="AO3" s="53" t="s">
        <v>285</v>
      </c>
      <c r="AP3" s="53" t="s">
        <v>285</v>
      </c>
      <c r="AQ3" s="53" t="s">
        <v>285</v>
      </c>
      <c r="AR3" s="53" t="s">
        <v>285</v>
      </c>
      <c r="AS3" s="53" t="s">
        <v>285</v>
      </c>
      <c r="AT3" s="53" t="s">
        <v>285</v>
      </c>
      <c r="AU3" s="53" t="s">
        <v>285</v>
      </c>
      <c r="AV3" s="53" t="s">
        <v>285</v>
      </c>
      <c r="AW3" s="53" t="s">
        <v>285</v>
      </c>
      <c r="AX3" s="53" t="s">
        <v>285</v>
      </c>
      <c r="AY3" s="53" t="s">
        <v>285</v>
      </c>
      <c r="AZ3" s="53" t="s">
        <v>285</v>
      </c>
      <c r="BA3" s="53" t="s">
        <v>285</v>
      </c>
      <c r="BB3" s="53" t="s">
        <v>285</v>
      </c>
      <c r="BC3" s="53" t="s">
        <v>285</v>
      </c>
      <c r="BD3" s="53" t="s">
        <v>285</v>
      </c>
      <c r="BE3" s="53" t="s">
        <v>285</v>
      </c>
      <c r="BF3" s="53" t="s">
        <v>285</v>
      </c>
      <c r="BG3" s="53" t="s">
        <v>285</v>
      </c>
      <c r="BH3" s="53" t="s">
        <v>285</v>
      </c>
      <c r="BI3" s="53" t="s">
        <v>285</v>
      </c>
      <c r="BJ3" s="53" t="s">
        <v>285</v>
      </c>
      <c r="BK3" s="53" t="s">
        <v>286</v>
      </c>
      <c r="BL3" s="53" t="s">
        <v>287</v>
      </c>
      <c r="BM3" s="53" t="s">
        <v>274</v>
      </c>
      <c r="BN3" s="53" t="s">
        <v>285</v>
      </c>
      <c r="BO3" s="53" t="s">
        <v>285</v>
      </c>
      <c r="BP3" s="53" t="s">
        <v>285</v>
      </c>
      <c r="BQ3" s="53" t="s">
        <v>285</v>
      </c>
      <c r="BR3" s="53" t="s">
        <v>285</v>
      </c>
      <c r="BS3" s="53" t="s">
        <v>285</v>
      </c>
      <c r="BT3" s="53" t="s">
        <v>285</v>
      </c>
      <c r="BU3" s="53" t="s">
        <v>285</v>
      </c>
      <c r="BV3" s="53" t="s">
        <v>285</v>
      </c>
      <c r="BW3" s="53" t="s">
        <v>285</v>
      </c>
      <c r="BX3" s="53" t="s">
        <v>285</v>
      </c>
      <c r="BY3" s="53" t="s">
        <v>285</v>
      </c>
      <c r="BZ3" s="53" t="s">
        <v>285</v>
      </c>
      <c r="CA3" s="53" t="s">
        <v>285</v>
      </c>
      <c r="CB3" s="53" t="s">
        <v>285</v>
      </c>
      <c r="CC3" s="53" t="s">
        <v>285</v>
      </c>
      <c r="CD3" s="53" t="s">
        <v>285</v>
      </c>
      <c r="CE3" s="53" t="s">
        <v>285</v>
      </c>
      <c r="CF3" s="53" t="s">
        <v>285</v>
      </c>
      <c r="CG3" s="53" t="s">
        <v>285</v>
      </c>
      <c r="CH3" s="53" t="s">
        <v>285</v>
      </c>
      <c r="CI3" s="53" t="s">
        <v>288</v>
      </c>
      <c r="CJ3" s="53" t="s">
        <v>285</v>
      </c>
      <c r="CK3" s="53" t="s">
        <v>285</v>
      </c>
      <c r="CL3" s="53" t="s">
        <v>285</v>
      </c>
      <c r="CM3" s="53" t="s">
        <v>285</v>
      </c>
      <c r="CN3" s="53" t="s">
        <v>285</v>
      </c>
      <c r="CO3" s="53" t="s">
        <v>288</v>
      </c>
      <c r="CP3" s="53" t="s">
        <v>285</v>
      </c>
      <c r="CQ3" s="53" t="s">
        <v>285</v>
      </c>
      <c r="CR3" s="53" t="s">
        <v>285</v>
      </c>
      <c r="CS3" s="53" t="s">
        <v>288</v>
      </c>
      <c r="CT3" s="53" t="s">
        <v>285</v>
      </c>
      <c r="CU3" s="53" t="s">
        <v>285</v>
      </c>
      <c r="CV3" s="53" t="s">
        <v>285</v>
      </c>
      <c r="CW3" s="53" t="s">
        <v>92</v>
      </c>
      <c r="CX3" s="53" t="s">
        <v>289</v>
      </c>
      <c r="CY3" s="53" t="s">
        <v>288</v>
      </c>
      <c r="CZ3" s="53" t="s">
        <v>288</v>
      </c>
      <c r="DA3" s="53" t="s">
        <v>288</v>
      </c>
      <c r="DB3" s="53" t="s">
        <v>288</v>
      </c>
      <c r="DC3" s="53" t="s">
        <v>285</v>
      </c>
      <c r="DD3" s="53" t="s">
        <v>285</v>
      </c>
      <c r="DE3" s="53" t="s">
        <v>285</v>
      </c>
      <c r="DF3" s="53" t="s">
        <v>285</v>
      </c>
      <c r="DG3" s="53" t="s">
        <v>285</v>
      </c>
      <c r="DH3" s="53" t="s">
        <v>285</v>
      </c>
      <c r="DI3" s="53" t="s">
        <v>285</v>
      </c>
      <c r="DJ3" s="53" t="s">
        <v>285</v>
      </c>
      <c r="DK3" s="53" t="s">
        <v>285</v>
      </c>
      <c r="DL3" s="53" t="s">
        <v>285</v>
      </c>
      <c r="DM3" s="53" t="s">
        <v>285</v>
      </c>
      <c r="DN3" s="53" t="s">
        <v>285</v>
      </c>
      <c r="DO3" s="53" t="s">
        <v>285</v>
      </c>
      <c r="DP3" s="53" t="s">
        <v>285</v>
      </c>
      <c r="DQ3" s="53" t="s">
        <v>285</v>
      </c>
      <c r="DR3" s="53" t="s">
        <v>285</v>
      </c>
      <c r="DS3" s="53" t="s">
        <v>285</v>
      </c>
      <c r="DT3" s="53" t="s">
        <v>285</v>
      </c>
      <c r="DU3" s="53" t="s">
        <v>285</v>
      </c>
      <c r="DV3" s="53" t="s">
        <v>285</v>
      </c>
      <c r="DW3" s="53" t="s">
        <v>285</v>
      </c>
      <c r="DX3" s="53" t="s">
        <v>92</v>
      </c>
    </row>
    <row r="4" spans="1:128" x14ac:dyDescent="0.2">
      <c r="A4" s="52">
        <v>42989</v>
      </c>
      <c r="B4" t="s">
        <v>39</v>
      </c>
      <c r="C4" t="s">
        <v>91</v>
      </c>
      <c r="D4" t="s">
        <v>290</v>
      </c>
      <c r="E4" t="s">
        <v>291</v>
      </c>
      <c r="F4" t="s">
        <v>262</v>
      </c>
      <c r="G4" s="51">
        <v>0.36</v>
      </c>
      <c r="H4">
        <v>80</v>
      </c>
      <c r="I4">
        <v>0</v>
      </c>
      <c r="J4" t="s">
        <v>92</v>
      </c>
      <c r="K4" t="s">
        <v>292</v>
      </c>
      <c r="L4" t="s">
        <v>92</v>
      </c>
      <c r="M4">
        <v>3</v>
      </c>
      <c r="N4" s="53" t="s">
        <v>293</v>
      </c>
      <c r="O4" s="53" t="s">
        <v>294</v>
      </c>
      <c r="P4" s="53" t="s">
        <v>295</v>
      </c>
      <c r="Q4" s="53" t="s">
        <v>296</v>
      </c>
      <c r="R4" s="53" t="s">
        <v>297</v>
      </c>
      <c r="S4" s="53" t="s">
        <v>298</v>
      </c>
      <c r="T4" s="53" t="s">
        <v>299</v>
      </c>
      <c r="U4" s="53" t="s">
        <v>300</v>
      </c>
      <c r="V4" s="53" t="s">
        <v>301</v>
      </c>
      <c r="W4" s="53" t="s">
        <v>302</v>
      </c>
      <c r="X4" s="53" t="s">
        <v>303</v>
      </c>
      <c r="Y4" s="53" t="s">
        <v>304</v>
      </c>
      <c r="Z4" s="53" t="s">
        <v>305</v>
      </c>
      <c r="AA4" s="53" t="s">
        <v>306</v>
      </c>
      <c r="AB4" s="53" t="s">
        <v>307</v>
      </c>
      <c r="AC4" s="53" t="s">
        <v>308</v>
      </c>
      <c r="AD4" s="53" t="s">
        <v>309</v>
      </c>
      <c r="AE4" s="53" t="s">
        <v>310</v>
      </c>
      <c r="AF4" s="53" t="s">
        <v>311</v>
      </c>
      <c r="AG4" s="53" t="s">
        <v>312</v>
      </c>
      <c r="AH4" s="53" t="s">
        <v>313</v>
      </c>
      <c r="AI4" s="53" t="s">
        <v>92</v>
      </c>
      <c r="AJ4" s="53" t="s">
        <v>92</v>
      </c>
      <c r="AK4" s="53" t="s">
        <v>92</v>
      </c>
      <c r="AL4" s="53" t="s">
        <v>92</v>
      </c>
      <c r="AM4" s="53" t="s">
        <v>92</v>
      </c>
      <c r="AN4" s="53" t="s">
        <v>92</v>
      </c>
      <c r="AO4" s="53" t="s">
        <v>92</v>
      </c>
      <c r="AP4" s="53" t="s">
        <v>92</v>
      </c>
      <c r="AQ4" s="53" t="s">
        <v>92</v>
      </c>
      <c r="AR4" s="53" t="s">
        <v>92</v>
      </c>
      <c r="AS4" s="53" t="s">
        <v>285</v>
      </c>
      <c r="AT4" s="53" t="s">
        <v>92</v>
      </c>
      <c r="AU4" s="53" t="s">
        <v>92</v>
      </c>
      <c r="AV4" s="53" t="s">
        <v>92</v>
      </c>
      <c r="AW4" s="53" t="s">
        <v>92</v>
      </c>
      <c r="AX4" s="53" t="s">
        <v>92</v>
      </c>
      <c r="AY4" s="53" t="s">
        <v>92</v>
      </c>
      <c r="AZ4" s="53" t="s">
        <v>285</v>
      </c>
      <c r="BA4" s="53" t="s">
        <v>285</v>
      </c>
      <c r="BB4" s="53" t="s">
        <v>285</v>
      </c>
      <c r="BC4" s="53" t="s">
        <v>285</v>
      </c>
      <c r="BD4" s="53" t="s">
        <v>285</v>
      </c>
      <c r="BE4" s="53" t="s">
        <v>285</v>
      </c>
      <c r="BF4" s="53" t="s">
        <v>285</v>
      </c>
      <c r="BG4" s="53" t="s">
        <v>285</v>
      </c>
      <c r="BH4" s="53" t="s">
        <v>285</v>
      </c>
      <c r="BI4" s="53" t="s">
        <v>285</v>
      </c>
      <c r="BJ4" s="53" t="s">
        <v>285</v>
      </c>
      <c r="BK4" s="53" t="s">
        <v>314</v>
      </c>
      <c r="BL4" s="53" t="s">
        <v>315</v>
      </c>
      <c r="BM4" s="53" t="s">
        <v>316</v>
      </c>
      <c r="BN4" s="53" t="s">
        <v>285</v>
      </c>
      <c r="BO4" s="53" t="s">
        <v>285</v>
      </c>
      <c r="BP4" s="53" t="s">
        <v>92</v>
      </c>
      <c r="BQ4" s="53" t="s">
        <v>285</v>
      </c>
      <c r="BR4" s="53" t="s">
        <v>285</v>
      </c>
      <c r="BS4" s="53" t="s">
        <v>285</v>
      </c>
      <c r="BT4" s="53" t="s">
        <v>285</v>
      </c>
      <c r="BU4" s="53" t="s">
        <v>285</v>
      </c>
      <c r="BV4" s="53" t="s">
        <v>285</v>
      </c>
      <c r="BW4" s="53" t="s">
        <v>285</v>
      </c>
      <c r="BX4" s="53" t="s">
        <v>285</v>
      </c>
      <c r="BY4" s="53" t="s">
        <v>285</v>
      </c>
      <c r="BZ4" s="53" t="s">
        <v>285</v>
      </c>
      <c r="CA4" s="53" t="s">
        <v>285</v>
      </c>
      <c r="CB4" s="53" t="s">
        <v>285</v>
      </c>
      <c r="CC4" s="53" t="s">
        <v>285</v>
      </c>
      <c r="CD4" s="53" t="s">
        <v>285</v>
      </c>
      <c r="CE4" s="53" t="s">
        <v>285</v>
      </c>
      <c r="CF4" s="53" t="s">
        <v>285</v>
      </c>
      <c r="CG4" s="53" t="s">
        <v>285</v>
      </c>
      <c r="CH4" s="53" t="s">
        <v>285</v>
      </c>
      <c r="CI4" s="53" t="s">
        <v>92</v>
      </c>
      <c r="CJ4" s="53" t="s">
        <v>92</v>
      </c>
      <c r="CK4" s="53" t="s">
        <v>92</v>
      </c>
      <c r="CL4" s="53" t="s">
        <v>92</v>
      </c>
      <c r="CM4" s="53" t="s">
        <v>92</v>
      </c>
      <c r="CN4" s="53" t="s">
        <v>92</v>
      </c>
      <c r="CO4" s="53" t="s">
        <v>288</v>
      </c>
      <c r="CP4" s="53" t="s">
        <v>92</v>
      </c>
      <c r="CQ4" s="53" t="s">
        <v>92</v>
      </c>
      <c r="CR4" s="53" t="s">
        <v>288</v>
      </c>
      <c r="CS4" s="53" t="s">
        <v>92</v>
      </c>
      <c r="CT4" s="53" t="s">
        <v>92</v>
      </c>
      <c r="CU4" s="53" t="s">
        <v>92</v>
      </c>
      <c r="CV4" s="53" t="s">
        <v>92</v>
      </c>
      <c r="CW4" s="53" t="s">
        <v>317</v>
      </c>
      <c r="CX4" s="53" t="s">
        <v>289</v>
      </c>
      <c r="CY4" s="53" t="s">
        <v>92</v>
      </c>
      <c r="CZ4" s="53" t="s">
        <v>92</v>
      </c>
      <c r="DA4" s="53" t="s">
        <v>92</v>
      </c>
      <c r="DB4" s="53" t="s">
        <v>92</v>
      </c>
      <c r="DC4" s="53" t="s">
        <v>285</v>
      </c>
      <c r="DD4" s="53" t="s">
        <v>285</v>
      </c>
      <c r="DE4" s="53" t="s">
        <v>92</v>
      </c>
      <c r="DF4" s="53" t="s">
        <v>92</v>
      </c>
      <c r="DG4" s="53" t="s">
        <v>92</v>
      </c>
      <c r="DH4" s="53" t="s">
        <v>92</v>
      </c>
      <c r="DI4" s="53" t="s">
        <v>92</v>
      </c>
      <c r="DJ4" s="53" t="s">
        <v>92</v>
      </c>
      <c r="DK4" s="53" t="s">
        <v>92</v>
      </c>
      <c r="DL4" s="53" t="s">
        <v>92</v>
      </c>
      <c r="DM4" s="53" t="s">
        <v>92</v>
      </c>
      <c r="DN4" s="53" t="s">
        <v>285</v>
      </c>
      <c r="DO4" s="53" t="s">
        <v>285</v>
      </c>
      <c r="DP4" s="53" t="s">
        <v>285</v>
      </c>
      <c r="DQ4" s="53" t="s">
        <v>285</v>
      </c>
      <c r="DR4" s="53" t="s">
        <v>285</v>
      </c>
      <c r="DS4" s="53" t="s">
        <v>285</v>
      </c>
      <c r="DT4" s="53" t="s">
        <v>285</v>
      </c>
      <c r="DU4" s="53" t="s">
        <v>285</v>
      </c>
      <c r="DV4" s="53" t="s">
        <v>285</v>
      </c>
      <c r="DW4" s="53" t="s">
        <v>285</v>
      </c>
      <c r="DX4" s="53" t="s">
        <v>92</v>
      </c>
    </row>
    <row r="5" spans="1:128" x14ac:dyDescent="0.2">
      <c r="A5" s="52">
        <v>42989</v>
      </c>
      <c r="B5" t="s">
        <v>85</v>
      </c>
      <c r="C5" t="s">
        <v>318</v>
      </c>
      <c r="D5" t="s">
        <v>92</v>
      </c>
      <c r="E5" t="s">
        <v>319</v>
      </c>
      <c r="F5" t="s">
        <v>262</v>
      </c>
      <c r="G5" s="51">
        <v>0.78</v>
      </c>
      <c r="H5">
        <v>80</v>
      </c>
      <c r="I5">
        <v>0</v>
      </c>
      <c r="J5" t="s">
        <v>92</v>
      </c>
      <c r="K5" t="s">
        <v>101</v>
      </c>
      <c r="L5" t="s">
        <v>92</v>
      </c>
      <c r="M5">
        <v>0</v>
      </c>
      <c r="N5" s="53" t="s">
        <v>320</v>
      </c>
      <c r="O5" s="53" t="s">
        <v>321</v>
      </c>
      <c r="P5" s="53" t="s">
        <v>322</v>
      </c>
      <c r="Q5" s="53" t="s">
        <v>323</v>
      </c>
      <c r="R5" s="53" t="s">
        <v>324</v>
      </c>
      <c r="S5" s="53" t="s">
        <v>325</v>
      </c>
      <c r="T5" s="53" t="s">
        <v>326</v>
      </c>
      <c r="U5" s="53" t="s">
        <v>327</v>
      </c>
      <c r="V5" s="53" t="s">
        <v>328</v>
      </c>
      <c r="W5" s="53" t="s">
        <v>329</v>
      </c>
      <c r="X5" s="53" t="s">
        <v>330</v>
      </c>
      <c r="Y5" s="53" t="s">
        <v>331</v>
      </c>
      <c r="Z5" s="53" t="s">
        <v>289</v>
      </c>
      <c r="AA5" s="53" t="s">
        <v>332</v>
      </c>
      <c r="AB5" s="53" t="s">
        <v>333</v>
      </c>
      <c r="AC5" s="53" t="s">
        <v>334</v>
      </c>
      <c r="AD5" s="53" t="s">
        <v>335</v>
      </c>
      <c r="AE5" s="53" t="s">
        <v>336</v>
      </c>
      <c r="AF5" s="53" t="s">
        <v>337</v>
      </c>
      <c r="AG5" s="53" t="s">
        <v>338</v>
      </c>
      <c r="AH5" s="53" t="s">
        <v>339</v>
      </c>
      <c r="AI5" s="53" t="s">
        <v>92</v>
      </c>
      <c r="AJ5" s="53" t="s">
        <v>92</v>
      </c>
      <c r="AK5" s="53" t="s">
        <v>92</v>
      </c>
      <c r="AL5" s="53" t="s">
        <v>92</v>
      </c>
      <c r="AM5" s="53" t="s">
        <v>92</v>
      </c>
      <c r="AN5" s="53" t="s">
        <v>92</v>
      </c>
      <c r="AO5" s="53" t="s">
        <v>92</v>
      </c>
      <c r="AP5" s="53" t="s">
        <v>92</v>
      </c>
      <c r="AQ5" s="53" t="s">
        <v>92</v>
      </c>
      <c r="AR5" s="53" t="s">
        <v>92</v>
      </c>
      <c r="AS5" s="53" t="s">
        <v>285</v>
      </c>
      <c r="AT5" s="53" t="s">
        <v>92</v>
      </c>
      <c r="AU5" s="53" t="s">
        <v>92</v>
      </c>
      <c r="AV5" s="53" t="s">
        <v>92</v>
      </c>
      <c r="AW5" s="53" t="s">
        <v>92</v>
      </c>
      <c r="AX5" s="53" t="s">
        <v>92</v>
      </c>
      <c r="AY5" s="53" t="s">
        <v>92</v>
      </c>
      <c r="AZ5" s="53" t="s">
        <v>285</v>
      </c>
      <c r="BA5" s="53" t="s">
        <v>285</v>
      </c>
      <c r="BB5" s="53" t="s">
        <v>285</v>
      </c>
      <c r="BC5" s="53" t="s">
        <v>285</v>
      </c>
      <c r="BD5" s="53" t="s">
        <v>285</v>
      </c>
      <c r="BE5" s="53" t="s">
        <v>285</v>
      </c>
      <c r="BF5" s="53" t="s">
        <v>285</v>
      </c>
      <c r="BG5" s="53" t="s">
        <v>285</v>
      </c>
      <c r="BH5" s="53" t="s">
        <v>285</v>
      </c>
      <c r="BI5" s="53" t="s">
        <v>285</v>
      </c>
      <c r="BJ5" s="53" t="s">
        <v>285</v>
      </c>
      <c r="BK5" s="53" t="s">
        <v>340</v>
      </c>
      <c r="BL5" s="53" t="s">
        <v>341</v>
      </c>
      <c r="BM5" s="53" t="s">
        <v>342</v>
      </c>
      <c r="BN5" s="53" t="s">
        <v>285</v>
      </c>
      <c r="BO5" s="53" t="s">
        <v>285</v>
      </c>
      <c r="BP5" s="53" t="s">
        <v>92</v>
      </c>
      <c r="BQ5" s="53" t="s">
        <v>285</v>
      </c>
      <c r="BR5" s="53" t="s">
        <v>285</v>
      </c>
      <c r="BS5" s="53" t="s">
        <v>285</v>
      </c>
      <c r="BT5" s="53" t="s">
        <v>285</v>
      </c>
      <c r="BU5" s="53" t="s">
        <v>285</v>
      </c>
      <c r="BV5" s="53" t="s">
        <v>285</v>
      </c>
      <c r="BW5" s="53" t="s">
        <v>285</v>
      </c>
      <c r="BX5" s="53" t="s">
        <v>285</v>
      </c>
      <c r="BY5" s="53" t="s">
        <v>285</v>
      </c>
      <c r="BZ5" s="53" t="s">
        <v>285</v>
      </c>
      <c r="CA5" s="53" t="s">
        <v>285</v>
      </c>
      <c r="CB5" s="53" t="s">
        <v>285</v>
      </c>
      <c r="CC5" s="53" t="s">
        <v>285</v>
      </c>
      <c r="CD5" s="53" t="s">
        <v>285</v>
      </c>
      <c r="CE5" s="53" t="s">
        <v>285</v>
      </c>
      <c r="CF5" s="53" t="s">
        <v>285</v>
      </c>
      <c r="CG5" s="53" t="s">
        <v>285</v>
      </c>
      <c r="CH5" s="53" t="s">
        <v>285</v>
      </c>
      <c r="CI5" s="53" t="s">
        <v>288</v>
      </c>
      <c r="CJ5" s="53" t="s">
        <v>92</v>
      </c>
      <c r="CK5" s="53" t="s">
        <v>92</v>
      </c>
      <c r="CL5" s="53" t="s">
        <v>92</v>
      </c>
      <c r="CM5" s="53" t="s">
        <v>92</v>
      </c>
      <c r="CN5" s="53" t="s">
        <v>92</v>
      </c>
      <c r="CO5" s="53" t="s">
        <v>288</v>
      </c>
      <c r="CP5" s="53" t="s">
        <v>288</v>
      </c>
      <c r="CQ5" s="53" t="s">
        <v>92</v>
      </c>
      <c r="CR5" s="53" t="s">
        <v>288</v>
      </c>
      <c r="CS5" s="53" t="s">
        <v>92</v>
      </c>
      <c r="CT5" s="53" t="s">
        <v>92</v>
      </c>
      <c r="CU5" s="53" t="s">
        <v>92</v>
      </c>
      <c r="CV5" s="53" t="s">
        <v>92</v>
      </c>
      <c r="CW5" s="53" t="s">
        <v>343</v>
      </c>
      <c r="CX5" s="53" t="s">
        <v>344</v>
      </c>
      <c r="CY5" s="53" t="s">
        <v>288</v>
      </c>
      <c r="CZ5" s="53" t="s">
        <v>288</v>
      </c>
      <c r="DA5" s="53" t="s">
        <v>92</v>
      </c>
      <c r="DB5" s="53" t="s">
        <v>92</v>
      </c>
      <c r="DC5" s="53" t="s">
        <v>285</v>
      </c>
      <c r="DD5" s="53" t="s">
        <v>285</v>
      </c>
      <c r="DE5" s="53" t="s">
        <v>92</v>
      </c>
      <c r="DF5" s="53" t="s">
        <v>92</v>
      </c>
      <c r="DG5" s="53" t="s">
        <v>92</v>
      </c>
      <c r="DH5" s="53" t="s">
        <v>92</v>
      </c>
      <c r="DI5" s="53" t="s">
        <v>92</v>
      </c>
      <c r="DJ5" s="53" t="s">
        <v>92</v>
      </c>
      <c r="DK5" s="53" t="s">
        <v>288</v>
      </c>
      <c r="DL5" s="53" t="s">
        <v>92</v>
      </c>
      <c r="DM5" s="53" t="s">
        <v>285</v>
      </c>
      <c r="DN5" s="53" t="s">
        <v>285</v>
      </c>
      <c r="DO5" s="53" t="s">
        <v>285</v>
      </c>
      <c r="DP5" s="53" t="s">
        <v>285</v>
      </c>
      <c r="DQ5" s="53" t="s">
        <v>285</v>
      </c>
      <c r="DR5" s="53" t="s">
        <v>285</v>
      </c>
      <c r="DS5" s="53" t="s">
        <v>285</v>
      </c>
      <c r="DT5" s="53" t="s">
        <v>285</v>
      </c>
      <c r="DU5" s="53" t="s">
        <v>285</v>
      </c>
      <c r="DV5" s="53" t="s">
        <v>285</v>
      </c>
      <c r="DW5" s="53" t="s">
        <v>285</v>
      </c>
      <c r="DX5" s="53" t="s">
        <v>92</v>
      </c>
    </row>
    <row r="6" spans="1:128" x14ac:dyDescent="0.2">
      <c r="A6" s="52">
        <v>42989</v>
      </c>
      <c r="B6" t="s">
        <v>36</v>
      </c>
      <c r="C6" t="s">
        <v>345</v>
      </c>
      <c r="D6" t="s">
        <v>92</v>
      </c>
      <c r="E6" t="s">
        <v>346</v>
      </c>
      <c r="F6" t="s">
        <v>262</v>
      </c>
      <c r="G6" s="51">
        <v>0.04</v>
      </c>
      <c r="H6">
        <v>70</v>
      </c>
      <c r="I6">
        <v>0</v>
      </c>
      <c r="J6" t="s">
        <v>92</v>
      </c>
      <c r="K6" t="s">
        <v>103</v>
      </c>
      <c r="L6" t="s">
        <v>92</v>
      </c>
      <c r="M6">
        <v>3</v>
      </c>
      <c r="N6" s="53" t="s">
        <v>347</v>
      </c>
      <c r="O6" s="53" t="s">
        <v>348</v>
      </c>
      <c r="P6" s="53" t="s">
        <v>349</v>
      </c>
      <c r="Q6" s="53" t="s">
        <v>350</v>
      </c>
      <c r="R6" s="53" t="s">
        <v>351</v>
      </c>
      <c r="S6" s="53" t="s">
        <v>352</v>
      </c>
      <c r="T6" s="53" t="s">
        <v>353</v>
      </c>
      <c r="U6" s="53" t="s">
        <v>354</v>
      </c>
      <c r="V6" s="53" t="s">
        <v>355</v>
      </c>
      <c r="W6" s="53" t="s">
        <v>356</v>
      </c>
      <c r="X6" s="53" t="s">
        <v>344</v>
      </c>
      <c r="Y6" s="53" t="s">
        <v>357</v>
      </c>
      <c r="Z6" s="53" t="s">
        <v>358</v>
      </c>
      <c r="AA6" s="53" t="s">
        <v>359</v>
      </c>
      <c r="AB6" s="53" t="s">
        <v>360</v>
      </c>
      <c r="AC6" s="53" t="s">
        <v>361</v>
      </c>
      <c r="AD6" s="53" t="s">
        <v>362</v>
      </c>
      <c r="AE6" s="53" t="s">
        <v>363</v>
      </c>
      <c r="AF6" s="53" t="s">
        <v>364</v>
      </c>
      <c r="AG6" s="53" t="s">
        <v>365</v>
      </c>
      <c r="AH6" s="53" t="s">
        <v>366</v>
      </c>
      <c r="AI6" s="53" t="s">
        <v>285</v>
      </c>
      <c r="AJ6" s="53" t="s">
        <v>285</v>
      </c>
      <c r="AK6" s="53" t="s">
        <v>285</v>
      </c>
      <c r="AL6" s="53" t="s">
        <v>285</v>
      </c>
      <c r="AM6" s="53" t="s">
        <v>285</v>
      </c>
      <c r="AN6" s="53" t="s">
        <v>285</v>
      </c>
      <c r="AO6" s="53" t="s">
        <v>285</v>
      </c>
      <c r="AP6" s="53" t="s">
        <v>285</v>
      </c>
      <c r="AQ6" s="53" t="s">
        <v>285</v>
      </c>
      <c r="AR6" s="53" t="s">
        <v>285</v>
      </c>
      <c r="AS6" s="53" t="s">
        <v>285</v>
      </c>
      <c r="AT6" s="53" t="s">
        <v>285</v>
      </c>
      <c r="AU6" s="53" t="s">
        <v>285</v>
      </c>
      <c r="AV6" s="53" t="s">
        <v>285</v>
      </c>
      <c r="AW6" s="53" t="s">
        <v>285</v>
      </c>
      <c r="AX6" s="53" t="s">
        <v>285</v>
      </c>
      <c r="AY6" s="53" t="s">
        <v>285</v>
      </c>
      <c r="AZ6" s="53" t="s">
        <v>285</v>
      </c>
      <c r="BA6" s="53" t="s">
        <v>285</v>
      </c>
      <c r="BB6" s="53" t="s">
        <v>285</v>
      </c>
      <c r="BC6" s="53" t="s">
        <v>285</v>
      </c>
      <c r="BD6" s="53" t="s">
        <v>285</v>
      </c>
      <c r="BE6" s="53" t="s">
        <v>285</v>
      </c>
      <c r="BF6" s="53" t="s">
        <v>285</v>
      </c>
      <c r="BG6" s="53" t="s">
        <v>285</v>
      </c>
      <c r="BH6" s="53" t="s">
        <v>285</v>
      </c>
      <c r="BI6" s="53" t="s">
        <v>285</v>
      </c>
      <c r="BJ6" s="53" t="s">
        <v>285</v>
      </c>
      <c r="BK6" s="53" t="s">
        <v>367</v>
      </c>
      <c r="BL6" s="53" t="s">
        <v>368</v>
      </c>
      <c r="BM6" s="53" t="s">
        <v>369</v>
      </c>
      <c r="BN6" s="53" t="s">
        <v>285</v>
      </c>
      <c r="BO6" s="53" t="s">
        <v>285</v>
      </c>
      <c r="BP6" s="53" t="s">
        <v>285</v>
      </c>
      <c r="BQ6" s="53" t="s">
        <v>285</v>
      </c>
      <c r="BR6" s="53" t="s">
        <v>285</v>
      </c>
      <c r="BS6" s="53" t="s">
        <v>285</v>
      </c>
      <c r="BT6" s="53" t="s">
        <v>285</v>
      </c>
      <c r="BU6" s="53" t="s">
        <v>285</v>
      </c>
      <c r="BV6" s="53" t="s">
        <v>285</v>
      </c>
      <c r="BW6" s="53" t="s">
        <v>285</v>
      </c>
      <c r="BX6" s="53" t="s">
        <v>285</v>
      </c>
      <c r="BY6" s="53" t="s">
        <v>285</v>
      </c>
      <c r="BZ6" s="53" t="s">
        <v>285</v>
      </c>
      <c r="CA6" s="53" t="s">
        <v>285</v>
      </c>
      <c r="CB6" s="53" t="s">
        <v>285</v>
      </c>
      <c r="CC6" s="53" t="s">
        <v>285</v>
      </c>
      <c r="CD6" s="53" t="s">
        <v>285</v>
      </c>
      <c r="CE6" s="53" t="s">
        <v>285</v>
      </c>
      <c r="CF6" s="53" t="s">
        <v>285</v>
      </c>
      <c r="CG6" s="53" t="s">
        <v>285</v>
      </c>
      <c r="CH6" s="53" t="s">
        <v>285</v>
      </c>
      <c r="CI6" s="53" t="s">
        <v>288</v>
      </c>
      <c r="CJ6" s="53" t="s">
        <v>285</v>
      </c>
      <c r="CK6" s="53" t="s">
        <v>285</v>
      </c>
      <c r="CL6" s="53" t="s">
        <v>285</v>
      </c>
      <c r="CM6" s="53" t="s">
        <v>285</v>
      </c>
      <c r="CN6" s="53" t="s">
        <v>285</v>
      </c>
      <c r="CO6" s="53" t="s">
        <v>288</v>
      </c>
      <c r="CP6" s="53" t="s">
        <v>285</v>
      </c>
      <c r="CQ6" s="53" t="s">
        <v>285</v>
      </c>
      <c r="CR6" s="53" t="s">
        <v>285</v>
      </c>
      <c r="CS6" s="53" t="s">
        <v>285</v>
      </c>
      <c r="CT6" s="53" t="s">
        <v>285</v>
      </c>
      <c r="CU6" s="53" t="s">
        <v>285</v>
      </c>
      <c r="CV6" s="53" t="s">
        <v>285</v>
      </c>
      <c r="CW6" s="53" t="s">
        <v>92</v>
      </c>
      <c r="CX6" s="53" t="s">
        <v>370</v>
      </c>
      <c r="CY6" s="53" t="s">
        <v>288</v>
      </c>
      <c r="CZ6" s="53" t="s">
        <v>285</v>
      </c>
      <c r="DA6" s="53" t="s">
        <v>285</v>
      </c>
      <c r="DB6" s="53" t="s">
        <v>285</v>
      </c>
      <c r="DC6" s="53" t="s">
        <v>285</v>
      </c>
      <c r="DD6" s="53" t="s">
        <v>285</v>
      </c>
      <c r="DE6" s="53" t="s">
        <v>285</v>
      </c>
      <c r="DF6" s="53" t="s">
        <v>285</v>
      </c>
      <c r="DG6" s="53" t="s">
        <v>285</v>
      </c>
      <c r="DH6" s="53" t="s">
        <v>285</v>
      </c>
      <c r="DI6" s="53" t="s">
        <v>285</v>
      </c>
      <c r="DJ6" s="53" t="s">
        <v>285</v>
      </c>
      <c r="DK6" s="53" t="s">
        <v>285</v>
      </c>
      <c r="DL6" s="53" t="s">
        <v>285</v>
      </c>
      <c r="DM6" s="53" t="s">
        <v>285</v>
      </c>
      <c r="DN6" s="53" t="s">
        <v>285</v>
      </c>
      <c r="DO6" s="53" t="s">
        <v>285</v>
      </c>
      <c r="DP6" s="53" t="s">
        <v>285</v>
      </c>
      <c r="DQ6" s="53" t="s">
        <v>285</v>
      </c>
      <c r="DR6" s="53" t="s">
        <v>285</v>
      </c>
      <c r="DS6" s="53" t="s">
        <v>285</v>
      </c>
      <c r="DT6" s="53" t="s">
        <v>285</v>
      </c>
      <c r="DU6" s="53" t="s">
        <v>285</v>
      </c>
      <c r="DV6" s="53" t="s">
        <v>285</v>
      </c>
      <c r="DW6" s="53" t="s">
        <v>285</v>
      </c>
      <c r="DX6" s="53" t="s">
        <v>92</v>
      </c>
    </row>
    <row r="7" spans="1:128" x14ac:dyDescent="0.2">
      <c r="A7" s="52">
        <v>42989</v>
      </c>
      <c r="B7" t="s">
        <v>36</v>
      </c>
      <c r="C7" t="s">
        <v>371</v>
      </c>
      <c r="D7" t="s">
        <v>372</v>
      </c>
      <c r="E7" t="s">
        <v>373</v>
      </c>
      <c r="F7" t="s">
        <v>262</v>
      </c>
      <c r="G7" s="51">
        <v>0.28999999999999998</v>
      </c>
      <c r="H7">
        <v>70</v>
      </c>
      <c r="I7">
        <v>0</v>
      </c>
      <c r="J7" t="s">
        <v>92</v>
      </c>
      <c r="K7" t="s">
        <v>92</v>
      </c>
      <c r="L7" t="s">
        <v>92</v>
      </c>
      <c r="M7">
        <v>3</v>
      </c>
      <c r="N7" s="53" t="s">
        <v>374</v>
      </c>
      <c r="O7" s="53" t="s">
        <v>375</v>
      </c>
      <c r="P7" s="53" t="s">
        <v>376</v>
      </c>
      <c r="Q7" s="53" t="s">
        <v>377</v>
      </c>
      <c r="R7" s="53" t="s">
        <v>378</v>
      </c>
      <c r="S7" s="53" t="s">
        <v>379</v>
      </c>
      <c r="T7" s="53" t="s">
        <v>380</v>
      </c>
      <c r="U7" s="53" t="s">
        <v>92</v>
      </c>
      <c r="V7" s="53" t="s">
        <v>381</v>
      </c>
      <c r="W7" s="53" t="s">
        <v>378</v>
      </c>
      <c r="X7" s="53" t="s">
        <v>382</v>
      </c>
      <c r="Y7" s="53" t="s">
        <v>383</v>
      </c>
      <c r="Z7" s="53" t="s">
        <v>384</v>
      </c>
      <c r="AA7" s="53" t="s">
        <v>385</v>
      </c>
      <c r="AB7" s="53" t="s">
        <v>386</v>
      </c>
      <c r="AC7" s="53" t="s">
        <v>387</v>
      </c>
      <c r="AD7" s="53" t="s">
        <v>388</v>
      </c>
      <c r="AE7" s="53" t="s">
        <v>389</v>
      </c>
      <c r="AF7" s="53" t="s">
        <v>390</v>
      </c>
      <c r="AG7" s="53" t="s">
        <v>391</v>
      </c>
      <c r="AH7" s="53" t="s">
        <v>392</v>
      </c>
      <c r="AI7" s="53" t="s">
        <v>92</v>
      </c>
      <c r="AJ7" s="53" t="s">
        <v>92</v>
      </c>
      <c r="AK7" s="53" t="s">
        <v>92</v>
      </c>
      <c r="AL7" s="53" t="s">
        <v>92</v>
      </c>
      <c r="AM7" s="53" t="s">
        <v>92</v>
      </c>
      <c r="AN7" s="53" t="s">
        <v>92</v>
      </c>
      <c r="AO7" s="53" t="s">
        <v>92</v>
      </c>
      <c r="AP7" s="53" t="s">
        <v>92</v>
      </c>
      <c r="AQ7" s="53" t="s">
        <v>92</v>
      </c>
      <c r="AR7" s="53" t="s">
        <v>92</v>
      </c>
      <c r="AS7" s="53" t="s">
        <v>285</v>
      </c>
      <c r="AT7" s="53" t="s">
        <v>92</v>
      </c>
      <c r="AU7" s="53" t="s">
        <v>92</v>
      </c>
      <c r="AV7" s="53" t="s">
        <v>92</v>
      </c>
      <c r="AW7" s="53" t="s">
        <v>92</v>
      </c>
      <c r="AX7" s="53" t="s">
        <v>92</v>
      </c>
      <c r="AY7" s="53" t="s">
        <v>92</v>
      </c>
      <c r="AZ7" s="53" t="s">
        <v>285</v>
      </c>
      <c r="BA7" s="53" t="s">
        <v>285</v>
      </c>
      <c r="BB7" s="53" t="s">
        <v>285</v>
      </c>
      <c r="BC7" s="53" t="s">
        <v>285</v>
      </c>
      <c r="BD7" s="53" t="s">
        <v>285</v>
      </c>
      <c r="BE7" s="53" t="s">
        <v>285</v>
      </c>
      <c r="BF7" s="53" t="s">
        <v>285</v>
      </c>
      <c r="BG7" s="53" t="s">
        <v>285</v>
      </c>
      <c r="BH7" s="53" t="s">
        <v>285</v>
      </c>
      <c r="BI7" s="53" t="s">
        <v>285</v>
      </c>
      <c r="BJ7" s="53" t="s">
        <v>285</v>
      </c>
      <c r="BK7" s="53" t="s">
        <v>393</v>
      </c>
      <c r="BL7" s="53" t="s">
        <v>389</v>
      </c>
      <c r="BM7" s="53" t="s">
        <v>394</v>
      </c>
      <c r="BN7" s="53" t="s">
        <v>285</v>
      </c>
      <c r="BO7" s="53" t="s">
        <v>285</v>
      </c>
      <c r="BP7" s="53" t="s">
        <v>92</v>
      </c>
      <c r="BQ7" s="53" t="s">
        <v>285</v>
      </c>
      <c r="BR7" s="53" t="s">
        <v>285</v>
      </c>
      <c r="BS7" s="53" t="s">
        <v>285</v>
      </c>
      <c r="BT7" s="53" t="s">
        <v>285</v>
      </c>
      <c r="BU7" s="53" t="s">
        <v>285</v>
      </c>
      <c r="BV7" s="53" t="s">
        <v>285</v>
      </c>
      <c r="BW7" s="53" t="s">
        <v>285</v>
      </c>
      <c r="BX7" s="53" t="s">
        <v>285</v>
      </c>
      <c r="BY7" s="53" t="s">
        <v>285</v>
      </c>
      <c r="BZ7" s="53" t="s">
        <v>285</v>
      </c>
      <c r="CA7" s="53" t="s">
        <v>285</v>
      </c>
      <c r="CB7" s="53" t="s">
        <v>285</v>
      </c>
      <c r="CC7" s="53" t="s">
        <v>285</v>
      </c>
      <c r="CD7" s="53" t="s">
        <v>285</v>
      </c>
      <c r="CE7" s="53" t="s">
        <v>285</v>
      </c>
      <c r="CF7" s="53" t="s">
        <v>285</v>
      </c>
      <c r="CG7" s="53" t="s">
        <v>285</v>
      </c>
      <c r="CH7" s="53" t="s">
        <v>285</v>
      </c>
      <c r="CI7" s="53" t="s">
        <v>92</v>
      </c>
      <c r="CJ7" s="53" t="s">
        <v>92</v>
      </c>
      <c r="CK7" s="53" t="s">
        <v>92</v>
      </c>
      <c r="CL7" s="53" t="s">
        <v>92</v>
      </c>
      <c r="CM7" s="53" t="s">
        <v>92</v>
      </c>
      <c r="CN7" s="53" t="s">
        <v>92</v>
      </c>
      <c r="CO7" s="53" t="s">
        <v>92</v>
      </c>
      <c r="CP7" s="53" t="s">
        <v>92</v>
      </c>
      <c r="CQ7" s="53" t="s">
        <v>92</v>
      </c>
      <c r="CR7" s="53" t="s">
        <v>92</v>
      </c>
      <c r="CS7" s="53" t="s">
        <v>92</v>
      </c>
      <c r="CT7" s="53" t="s">
        <v>92</v>
      </c>
      <c r="CU7" s="53" t="s">
        <v>92</v>
      </c>
      <c r="CV7" s="53" t="s">
        <v>92</v>
      </c>
      <c r="CW7" s="53" t="s">
        <v>395</v>
      </c>
      <c r="CX7" s="53" t="s">
        <v>396</v>
      </c>
      <c r="CY7" s="53" t="s">
        <v>92</v>
      </c>
      <c r="CZ7" s="53" t="s">
        <v>92</v>
      </c>
      <c r="DA7" s="53" t="s">
        <v>92</v>
      </c>
      <c r="DB7" s="53" t="s">
        <v>92</v>
      </c>
      <c r="DC7" s="53" t="s">
        <v>285</v>
      </c>
      <c r="DD7" s="53" t="s">
        <v>285</v>
      </c>
      <c r="DE7" s="53" t="s">
        <v>92</v>
      </c>
      <c r="DF7" s="53" t="s">
        <v>92</v>
      </c>
      <c r="DG7" s="53" t="s">
        <v>92</v>
      </c>
      <c r="DH7" s="53" t="s">
        <v>92</v>
      </c>
      <c r="DI7" s="53" t="s">
        <v>92</v>
      </c>
      <c r="DJ7" s="53" t="s">
        <v>92</v>
      </c>
      <c r="DK7" s="53" t="s">
        <v>92</v>
      </c>
      <c r="DL7" s="53" t="s">
        <v>92</v>
      </c>
      <c r="DM7" s="53" t="s">
        <v>92</v>
      </c>
      <c r="DN7" s="53" t="s">
        <v>285</v>
      </c>
      <c r="DO7" s="53" t="s">
        <v>285</v>
      </c>
      <c r="DP7" s="53" t="s">
        <v>285</v>
      </c>
      <c r="DQ7" s="53" t="s">
        <v>285</v>
      </c>
      <c r="DR7" s="53" t="s">
        <v>285</v>
      </c>
      <c r="DS7" s="53" t="s">
        <v>285</v>
      </c>
      <c r="DT7" s="53" t="s">
        <v>285</v>
      </c>
      <c r="DU7" s="53" t="s">
        <v>285</v>
      </c>
      <c r="DV7" s="53" t="s">
        <v>285</v>
      </c>
      <c r="DW7" s="53" t="s">
        <v>285</v>
      </c>
      <c r="DX7" s="53" t="s">
        <v>92</v>
      </c>
    </row>
    <row r="8" spans="1:128" x14ac:dyDescent="0.2">
      <c r="A8" s="52">
        <v>42989</v>
      </c>
      <c r="B8" t="s">
        <v>86</v>
      </c>
      <c r="C8" t="s">
        <v>397</v>
      </c>
      <c r="D8" t="s">
        <v>92</v>
      </c>
      <c r="E8" t="s">
        <v>398</v>
      </c>
      <c r="F8" t="s">
        <v>262</v>
      </c>
      <c r="G8" s="51">
        <v>0.49</v>
      </c>
      <c r="H8">
        <v>50</v>
      </c>
      <c r="I8">
        <v>0</v>
      </c>
      <c r="J8" t="s">
        <v>92</v>
      </c>
      <c r="K8" t="s">
        <v>105</v>
      </c>
      <c r="L8" t="s">
        <v>92</v>
      </c>
      <c r="M8">
        <v>3</v>
      </c>
      <c r="N8" s="53" t="s">
        <v>399</v>
      </c>
      <c r="O8" s="53" t="s">
        <v>400</v>
      </c>
      <c r="P8" s="53" t="s">
        <v>401</v>
      </c>
      <c r="Q8" s="53" t="s">
        <v>340</v>
      </c>
      <c r="R8" s="53" t="s">
        <v>402</v>
      </c>
      <c r="S8" s="53" t="s">
        <v>403</v>
      </c>
      <c r="T8" s="53" t="s">
        <v>404</v>
      </c>
      <c r="U8" s="53" t="s">
        <v>405</v>
      </c>
      <c r="V8" s="53" t="s">
        <v>406</v>
      </c>
      <c r="W8" s="53" t="s">
        <v>359</v>
      </c>
      <c r="X8" s="53" t="s">
        <v>407</v>
      </c>
      <c r="Y8" s="53" t="s">
        <v>408</v>
      </c>
      <c r="Z8" s="53" t="s">
        <v>409</v>
      </c>
      <c r="AA8" s="53" t="s">
        <v>344</v>
      </c>
      <c r="AB8" s="53" t="s">
        <v>410</v>
      </c>
      <c r="AC8" s="53" t="s">
        <v>411</v>
      </c>
      <c r="AD8" s="53" t="s">
        <v>412</v>
      </c>
      <c r="AE8" s="53" t="s">
        <v>413</v>
      </c>
      <c r="AF8" s="53" t="s">
        <v>414</v>
      </c>
      <c r="AG8" s="53" t="s">
        <v>415</v>
      </c>
      <c r="AH8" s="53" t="s">
        <v>416</v>
      </c>
      <c r="AI8" s="53" t="s">
        <v>92</v>
      </c>
      <c r="AJ8" s="53" t="s">
        <v>92</v>
      </c>
      <c r="AK8" s="53" t="s">
        <v>92</v>
      </c>
      <c r="AL8" s="53" t="s">
        <v>92</v>
      </c>
      <c r="AM8" s="53" t="s">
        <v>92</v>
      </c>
      <c r="AN8" s="53" t="s">
        <v>92</v>
      </c>
      <c r="AO8" s="53" t="s">
        <v>92</v>
      </c>
      <c r="AP8" s="53" t="s">
        <v>92</v>
      </c>
      <c r="AQ8" s="53" t="s">
        <v>92</v>
      </c>
      <c r="AR8" s="53" t="s">
        <v>92</v>
      </c>
      <c r="AS8" s="53" t="s">
        <v>285</v>
      </c>
      <c r="AT8" s="53" t="s">
        <v>92</v>
      </c>
      <c r="AU8" s="53" t="s">
        <v>92</v>
      </c>
      <c r="AV8" s="53" t="s">
        <v>92</v>
      </c>
      <c r="AW8" s="53" t="s">
        <v>92</v>
      </c>
      <c r="AX8" s="53" t="s">
        <v>92</v>
      </c>
      <c r="AY8" s="53" t="s">
        <v>92</v>
      </c>
      <c r="AZ8" s="53" t="s">
        <v>285</v>
      </c>
      <c r="BA8" s="53" t="s">
        <v>285</v>
      </c>
      <c r="BB8" s="53" t="s">
        <v>285</v>
      </c>
      <c r="BC8" s="53" t="s">
        <v>285</v>
      </c>
      <c r="BD8" s="53" t="s">
        <v>285</v>
      </c>
      <c r="BE8" s="53" t="s">
        <v>285</v>
      </c>
      <c r="BF8" s="53" t="s">
        <v>285</v>
      </c>
      <c r="BG8" s="53" t="s">
        <v>285</v>
      </c>
      <c r="BH8" s="53" t="s">
        <v>285</v>
      </c>
      <c r="BI8" s="53" t="s">
        <v>285</v>
      </c>
      <c r="BJ8" s="53" t="s">
        <v>285</v>
      </c>
      <c r="BK8" s="53" t="s">
        <v>417</v>
      </c>
      <c r="BL8" s="53" t="s">
        <v>418</v>
      </c>
      <c r="BM8" s="53" t="s">
        <v>419</v>
      </c>
      <c r="BN8" s="53" t="s">
        <v>285</v>
      </c>
      <c r="BO8" s="53" t="s">
        <v>285</v>
      </c>
      <c r="BP8" s="53" t="s">
        <v>285</v>
      </c>
      <c r="BQ8" s="53" t="s">
        <v>285</v>
      </c>
      <c r="BR8" s="53" t="s">
        <v>285</v>
      </c>
      <c r="BS8" s="53" t="s">
        <v>285</v>
      </c>
      <c r="BT8" s="53" t="s">
        <v>285</v>
      </c>
      <c r="BU8" s="53" t="s">
        <v>285</v>
      </c>
      <c r="BV8" s="53" t="s">
        <v>285</v>
      </c>
      <c r="BW8" s="53" t="s">
        <v>285</v>
      </c>
      <c r="BX8" s="53" t="s">
        <v>285</v>
      </c>
      <c r="BY8" s="53" t="s">
        <v>285</v>
      </c>
      <c r="BZ8" s="53" t="s">
        <v>285</v>
      </c>
      <c r="CA8" s="53" t="s">
        <v>285</v>
      </c>
      <c r="CB8" s="53" t="s">
        <v>285</v>
      </c>
      <c r="CC8" s="53" t="s">
        <v>285</v>
      </c>
      <c r="CD8" s="53" t="s">
        <v>285</v>
      </c>
      <c r="CE8" s="53" t="s">
        <v>285</v>
      </c>
      <c r="CF8" s="53" t="s">
        <v>285</v>
      </c>
      <c r="CG8" s="53" t="s">
        <v>285</v>
      </c>
      <c r="CH8" s="53" t="s">
        <v>285</v>
      </c>
      <c r="CI8" s="53" t="s">
        <v>288</v>
      </c>
      <c r="CJ8" s="53" t="s">
        <v>92</v>
      </c>
      <c r="CK8" s="53" t="s">
        <v>288</v>
      </c>
      <c r="CL8" s="53" t="s">
        <v>92</v>
      </c>
      <c r="CM8" s="53" t="s">
        <v>92</v>
      </c>
      <c r="CN8" s="53" t="s">
        <v>288</v>
      </c>
      <c r="CO8" s="53" t="s">
        <v>288</v>
      </c>
      <c r="CP8" s="53" t="s">
        <v>288</v>
      </c>
      <c r="CQ8" s="53" t="s">
        <v>92</v>
      </c>
      <c r="CR8" s="53" t="s">
        <v>92</v>
      </c>
      <c r="CS8" s="53" t="s">
        <v>92</v>
      </c>
      <c r="CT8" s="53" t="s">
        <v>92</v>
      </c>
      <c r="CU8" s="53" t="s">
        <v>92</v>
      </c>
      <c r="CV8" s="53" t="s">
        <v>92</v>
      </c>
      <c r="CW8" s="53" t="s">
        <v>389</v>
      </c>
      <c r="CX8" s="53" t="s">
        <v>420</v>
      </c>
      <c r="CY8" s="53" t="s">
        <v>288</v>
      </c>
      <c r="CZ8" s="53" t="s">
        <v>92</v>
      </c>
      <c r="DA8" s="53" t="s">
        <v>92</v>
      </c>
      <c r="DB8" s="53" t="s">
        <v>92</v>
      </c>
      <c r="DC8" s="53" t="s">
        <v>285</v>
      </c>
      <c r="DD8" s="53" t="s">
        <v>285</v>
      </c>
      <c r="DE8" s="53" t="s">
        <v>288</v>
      </c>
      <c r="DF8" s="53" t="s">
        <v>288</v>
      </c>
      <c r="DG8" s="53" t="s">
        <v>288</v>
      </c>
      <c r="DH8" s="53" t="s">
        <v>288</v>
      </c>
      <c r="DI8" s="53" t="s">
        <v>288</v>
      </c>
      <c r="DJ8" s="53" t="s">
        <v>288</v>
      </c>
      <c r="DK8" s="53" t="s">
        <v>288</v>
      </c>
      <c r="DL8" s="53" t="s">
        <v>288</v>
      </c>
      <c r="DM8" s="53" t="s">
        <v>285</v>
      </c>
      <c r="DN8" s="53" t="s">
        <v>285</v>
      </c>
      <c r="DO8" s="53" t="s">
        <v>285</v>
      </c>
      <c r="DP8" s="53" t="s">
        <v>285</v>
      </c>
      <c r="DQ8" s="53" t="s">
        <v>285</v>
      </c>
      <c r="DR8" s="53" t="s">
        <v>285</v>
      </c>
      <c r="DS8" s="53" t="s">
        <v>285</v>
      </c>
      <c r="DT8" s="53" t="s">
        <v>285</v>
      </c>
      <c r="DU8" s="53" t="s">
        <v>285</v>
      </c>
      <c r="DV8" s="53" t="s">
        <v>285</v>
      </c>
      <c r="DW8" s="53" t="s">
        <v>285</v>
      </c>
      <c r="DX8" s="53" t="s">
        <v>92</v>
      </c>
    </row>
    <row r="9" spans="1:128" x14ac:dyDescent="0.2">
      <c r="A9" s="52">
        <v>42989</v>
      </c>
      <c r="B9" t="s">
        <v>38</v>
      </c>
      <c r="C9" t="s">
        <v>106</v>
      </c>
      <c r="D9" t="s">
        <v>92</v>
      </c>
      <c r="E9" t="s">
        <v>421</v>
      </c>
      <c r="F9" t="s">
        <v>262</v>
      </c>
      <c r="G9" s="51">
        <v>0.15</v>
      </c>
      <c r="H9">
        <v>80</v>
      </c>
      <c r="I9">
        <v>0</v>
      </c>
      <c r="J9" t="s">
        <v>92</v>
      </c>
      <c r="K9" t="s">
        <v>92</v>
      </c>
      <c r="L9" t="s">
        <v>92</v>
      </c>
      <c r="M9">
        <v>3</v>
      </c>
      <c r="N9" s="53" t="s">
        <v>422</v>
      </c>
      <c r="O9" s="53" t="s">
        <v>423</v>
      </c>
      <c r="P9" s="53" t="s">
        <v>424</v>
      </c>
      <c r="Q9" s="53" t="s">
        <v>425</v>
      </c>
      <c r="R9" s="53" t="s">
        <v>92</v>
      </c>
      <c r="S9" s="53" t="s">
        <v>426</v>
      </c>
      <c r="T9" s="53" t="s">
        <v>92</v>
      </c>
      <c r="U9" s="53" t="s">
        <v>92</v>
      </c>
      <c r="V9" s="53" t="s">
        <v>427</v>
      </c>
      <c r="W9" s="53" t="s">
        <v>92</v>
      </c>
      <c r="X9" s="53" t="s">
        <v>92</v>
      </c>
      <c r="Y9" s="53" t="s">
        <v>427</v>
      </c>
      <c r="Z9" s="53" t="s">
        <v>278</v>
      </c>
      <c r="AA9" s="53" t="s">
        <v>92</v>
      </c>
      <c r="AB9" s="53" t="s">
        <v>92</v>
      </c>
      <c r="AC9" s="53" t="s">
        <v>92</v>
      </c>
      <c r="AD9" s="53" t="s">
        <v>92</v>
      </c>
      <c r="AE9" s="53" t="s">
        <v>428</v>
      </c>
      <c r="AF9" s="53" t="s">
        <v>429</v>
      </c>
      <c r="AG9" s="53" t="s">
        <v>430</v>
      </c>
      <c r="AH9" s="53" t="s">
        <v>431</v>
      </c>
      <c r="AI9" s="53" t="s">
        <v>285</v>
      </c>
      <c r="AJ9" s="53" t="s">
        <v>285</v>
      </c>
      <c r="AK9" s="53" t="s">
        <v>285</v>
      </c>
      <c r="AL9" s="53" t="s">
        <v>285</v>
      </c>
      <c r="AM9" s="53" t="s">
        <v>285</v>
      </c>
      <c r="AN9" s="53" t="s">
        <v>285</v>
      </c>
      <c r="AO9" s="53" t="s">
        <v>285</v>
      </c>
      <c r="AP9" s="53" t="s">
        <v>285</v>
      </c>
      <c r="AQ9" s="53" t="s">
        <v>285</v>
      </c>
      <c r="AR9" s="53" t="s">
        <v>285</v>
      </c>
      <c r="AS9" s="53" t="s">
        <v>285</v>
      </c>
      <c r="AT9" s="53" t="s">
        <v>285</v>
      </c>
      <c r="AU9" s="53" t="s">
        <v>285</v>
      </c>
      <c r="AV9" s="53" t="s">
        <v>285</v>
      </c>
      <c r="AW9" s="53" t="s">
        <v>285</v>
      </c>
      <c r="AX9" s="53" t="s">
        <v>285</v>
      </c>
      <c r="AY9" s="53" t="s">
        <v>285</v>
      </c>
      <c r="AZ9" s="53" t="s">
        <v>285</v>
      </c>
      <c r="BA9" s="53" t="s">
        <v>285</v>
      </c>
      <c r="BB9" s="53" t="s">
        <v>285</v>
      </c>
      <c r="BC9" s="53" t="s">
        <v>285</v>
      </c>
      <c r="BD9" s="53" t="s">
        <v>285</v>
      </c>
      <c r="BE9" s="53" t="s">
        <v>285</v>
      </c>
      <c r="BF9" s="53" t="s">
        <v>285</v>
      </c>
      <c r="BG9" s="53" t="s">
        <v>285</v>
      </c>
      <c r="BH9" s="53" t="s">
        <v>285</v>
      </c>
      <c r="BI9" s="53" t="s">
        <v>285</v>
      </c>
      <c r="BJ9" s="53" t="s">
        <v>285</v>
      </c>
      <c r="BK9" s="53" t="s">
        <v>427</v>
      </c>
      <c r="BL9" s="53" t="s">
        <v>92</v>
      </c>
      <c r="BM9" s="53" t="s">
        <v>432</v>
      </c>
      <c r="BN9" s="53" t="s">
        <v>285</v>
      </c>
      <c r="BO9" s="53" t="s">
        <v>285</v>
      </c>
      <c r="BP9" s="53" t="s">
        <v>285</v>
      </c>
      <c r="BQ9" s="53" t="s">
        <v>285</v>
      </c>
      <c r="BR9" s="53" t="s">
        <v>285</v>
      </c>
      <c r="BS9" s="53" t="s">
        <v>285</v>
      </c>
      <c r="BT9" s="53" t="s">
        <v>285</v>
      </c>
      <c r="BU9" s="53" t="s">
        <v>285</v>
      </c>
      <c r="BV9" s="53" t="s">
        <v>285</v>
      </c>
      <c r="BW9" s="53" t="s">
        <v>285</v>
      </c>
      <c r="BX9" s="53" t="s">
        <v>285</v>
      </c>
      <c r="BY9" s="53" t="s">
        <v>285</v>
      </c>
      <c r="BZ9" s="53" t="s">
        <v>285</v>
      </c>
      <c r="CA9" s="53" t="s">
        <v>285</v>
      </c>
      <c r="CB9" s="53" t="s">
        <v>285</v>
      </c>
      <c r="CC9" s="53" t="s">
        <v>285</v>
      </c>
      <c r="CD9" s="53" t="s">
        <v>285</v>
      </c>
      <c r="CE9" s="53" t="s">
        <v>285</v>
      </c>
      <c r="CF9" s="53" t="s">
        <v>285</v>
      </c>
      <c r="CG9" s="53" t="s">
        <v>285</v>
      </c>
      <c r="CH9" s="53" t="s">
        <v>285</v>
      </c>
      <c r="CI9" s="53" t="s">
        <v>285</v>
      </c>
      <c r="CJ9" s="53" t="s">
        <v>285</v>
      </c>
      <c r="CK9" s="53" t="s">
        <v>285</v>
      </c>
      <c r="CL9" s="53" t="s">
        <v>285</v>
      </c>
      <c r="CM9" s="53" t="s">
        <v>285</v>
      </c>
      <c r="CN9" s="53" t="s">
        <v>285</v>
      </c>
      <c r="CO9" s="53" t="s">
        <v>285</v>
      </c>
      <c r="CP9" s="53" t="s">
        <v>285</v>
      </c>
      <c r="CQ9" s="53" t="s">
        <v>285</v>
      </c>
      <c r="CR9" s="53" t="s">
        <v>285</v>
      </c>
      <c r="CS9" s="53" t="s">
        <v>285</v>
      </c>
      <c r="CT9" s="53" t="s">
        <v>285</v>
      </c>
      <c r="CU9" s="53" t="s">
        <v>285</v>
      </c>
      <c r="CV9" s="53" t="s">
        <v>285</v>
      </c>
      <c r="CW9" s="53" t="s">
        <v>92</v>
      </c>
      <c r="CX9" s="53" t="s">
        <v>433</v>
      </c>
      <c r="CY9" s="53" t="s">
        <v>285</v>
      </c>
      <c r="CZ9" s="53" t="s">
        <v>285</v>
      </c>
      <c r="DA9" s="53" t="s">
        <v>285</v>
      </c>
      <c r="DB9" s="53" t="s">
        <v>285</v>
      </c>
      <c r="DC9" s="53" t="s">
        <v>285</v>
      </c>
      <c r="DD9" s="53" t="s">
        <v>285</v>
      </c>
      <c r="DE9" s="53" t="s">
        <v>285</v>
      </c>
      <c r="DF9" s="53" t="s">
        <v>285</v>
      </c>
      <c r="DG9" s="53" t="s">
        <v>285</v>
      </c>
      <c r="DH9" s="53" t="s">
        <v>285</v>
      </c>
      <c r="DI9" s="53" t="s">
        <v>285</v>
      </c>
      <c r="DJ9" s="53" t="s">
        <v>285</v>
      </c>
      <c r="DK9" s="53" t="s">
        <v>285</v>
      </c>
      <c r="DL9" s="53" t="s">
        <v>285</v>
      </c>
      <c r="DM9" s="53" t="s">
        <v>285</v>
      </c>
      <c r="DN9" s="53" t="s">
        <v>285</v>
      </c>
      <c r="DO9" s="53" t="s">
        <v>285</v>
      </c>
      <c r="DP9" s="53" t="s">
        <v>285</v>
      </c>
      <c r="DQ9" s="53" t="s">
        <v>285</v>
      </c>
      <c r="DR9" s="53" t="s">
        <v>285</v>
      </c>
      <c r="DS9" s="53" t="s">
        <v>285</v>
      </c>
      <c r="DT9" s="53" t="s">
        <v>285</v>
      </c>
      <c r="DU9" s="53" t="s">
        <v>285</v>
      </c>
      <c r="DV9" s="53" t="s">
        <v>285</v>
      </c>
      <c r="DW9" s="53" t="s">
        <v>285</v>
      </c>
      <c r="DX9" s="53" t="s">
        <v>92</v>
      </c>
    </row>
    <row r="10" spans="1:128" x14ac:dyDescent="0.2">
      <c r="A10" s="52">
        <v>42989</v>
      </c>
      <c r="B10" t="s">
        <v>35</v>
      </c>
      <c r="C10" t="s">
        <v>107</v>
      </c>
      <c r="D10" t="s">
        <v>92</v>
      </c>
      <c r="E10" t="s">
        <v>434</v>
      </c>
      <c r="F10" t="s">
        <v>262</v>
      </c>
      <c r="G10" s="51">
        <v>0.08</v>
      </c>
      <c r="H10">
        <v>80</v>
      </c>
      <c r="I10">
        <v>0</v>
      </c>
      <c r="J10" t="s">
        <v>92</v>
      </c>
      <c r="K10" t="s">
        <v>108</v>
      </c>
      <c r="L10" t="s">
        <v>92</v>
      </c>
      <c r="M10">
        <v>3</v>
      </c>
      <c r="N10" s="53" t="s">
        <v>435</v>
      </c>
      <c r="O10" s="53" t="s">
        <v>436</v>
      </c>
      <c r="P10" s="53" t="s">
        <v>424</v>
      </c>
      <c r="Q10" s="53" t="s">
        <v>437</v>
      </c>
      <c r="R10" s="53" t="s">
        <v>438</v>
      </c>
      <c r="S10" s="53" t="s">
        <v>432</v>
      </c>
      <c r="T10" s="53" t="s">
        <v>309</v>
      </c>
      <c r="U10" s="53" t="s">
        <v>439</v>
      </c>
      <c r="V10" s="53" t="s">
        <v>440</v>
      </c>
      <c r="W10" s="53" t="s">
        <v>340</v>
      </c>
      <c r="X10" s="53" t="s">
        <v>441</v>
      </c>
      <c r="Y10" s="53" t="s">
        <v>442</v>
      </c>
      <c r="Z10" s="53" t="s">
        <v>443</v>
      </c>
      <c r="AA10" s="53" t="s">
        <v>444</v>
      </c>
      <c r="AB10" s="53" t="s">
        <v>445</v>
      </c>
      <c r="AC10" s="53" t="s">
        <v>446</v>
      </c>
      <c r="AD10" s="53" t="s">
        <v>447</v>
      </c>
      <c r="AE10" s="53" t="s">
        <v>448</v>
      </c>
      <c r="AF10" s="53" t="s">
        <v>335</v>
      </c>
      <c r="AG10" s="53" t="s">
        <v>449</v>
      </c>
      <c r="AH10" s="53" t="s">
        <v>450</v>
      </c>
      <c r="AI10" s="53" t="s">
        <v>285</v>
      </c>
      <c r="AJ10" s="53" t="s">
        <v>285</v>
      </c>
      <c r="AK10" s="53" t="s">
        <v>285</v>
      </c>
      <c r="AL10" s="53" t="s">
        <v>285</v>
      </c>
      <c r="AM10" s="53" t="s">
        <v>285</v>
      </c>
      <c r="AN10" s="53" t="s">
        <v>285</v>
      </c>
      <c r="AO10" s="53" t="s">
        <v>285</v>
      </c>
      <c r="AP10" s="53" t="s">
        <v>285</v>
      </c>
      <c r="AQ10" s="53" t="s">
        <v>285</v>
      </c>
      <c r="AR10" s="53" t="s">
        <v>285</v>
      </c>
      <c r="AS10" s="53" t="s">
        <v>285</v>
      </c>
      <c r="AT10" s="53" t="s">
        <v>285</v>
      </c>
      <c r="AU10" s="53" t="s">
        <v>285</v>
      </c>
      <c r="AV10" s="53" t="s">
        <v>285</v>
      </c>
      <c r="AW10" s="53" t="s">
        <v>285</v>
      </c>
      <c r="AX10" s="53" t="s">
        <v>285</v>
      </c>
      <c r="AY10" s="53" t="s">
        <v>285</v>
      </c>
      <c r="AZ10" s="53" t="s">
        <v>285</v>
      </c>
      <c r="BA10" s="53" t="s">
        <v>285</v>
      </c>
      <c r="BB10" s="53" t="s">
        <v>285</v>
      </c>
      <c r="BC10" s="53" t="s">
        <v>285</v>
      </c>
      <c r="BD10" s="53" t="s">
        <v>285</v>
      </c>
      <c r="BE10" s="53" t="s">
        <v>285</v>
      </c>
      <c r="BF10" s="53" t="s">
        <v>285</v>
      </c>
      <c r="BG10" s="53" t="s">
        <v>285</v>
      </c>
      <c r="BH10" s="53" t="s">
        <v>285</v>
      </c>
      <c r="BI10" s="53" t="s">
        <v>285</v>
      </c>
      <c r="BJ10" s="53" t="s">
        <v>285</v>
      </c>
      <c r="BK10" s="53" t="s">
        <v>451</v>
      </c>
      <c r="BL10" s="53" t="s">
        <v>452</v>
      </c>
      <c r="BM10" s="53" t="s">
        <v>453</v>
      </c>
      <c r="BN10" s="53" t="s">
        <v>285</v>
      </c>
      <c r="BO10" s="53" t="s">
        <v>285</v>
      </c>
      <c r="BP10" s="53" t="s">
        <v>285</v>
      </c>
      <c r="BQ10" s="53" t="s">
        <v>285</v>
      </c>
      <c r="BR10" s="53" t="s">
        <v>285</v>
      </c>
      <c r="BS10" s="53" t="s">
        <v>285</v>
      </c>
      <c r="BT10" s="53" t="s">
        <v>285</v>
      </c>
      <c r="BU10" s="53" t="s">
        <v>285</v>
      </c>
      <c r="BV10" s="53" t="s">
        <v>285</v>
      </c>
      <c r="BW10" s="53" t="s">
        <v>285</v>
      </c>
      <c r="BX10" s="53" t="s">
        <v>285</v>
      </c>
      <c r="BY10" s="53" t="s">
        <v>285</v>
      </c>
      <c r="BZ10" s="53" t="s">
        <v>285</v>
      </c>
      <c r="CA10" s="53" t="s">
        <v>285</v>
      </c>
      <c r="CB10" s="53" t="s">
        <v>285</v>
      </c>
      <c r="CC10" s="53" t="s">
        <v>285</v>
      </c>
      <c r="CD10" s="53" t="s">
        <v>285</v>
      </c>
      <c r="CE10" s="53" t="s">
        <v>285</v>
      </c>
      <c r="CF10" s="53" t="s">
        <v>285</v>
      </c>
      <c r="CG10" s="53" t="s">
        <v>285</v>
      </c>
      <c r="CH10" s="53" t="s">
        <v>285</v>
      </c>
      <c r="CI10" s="53" t="s">
        <v>288</v>
      </c>
      <c r="CJ10" s="53" t="s">
        <v>285</v>
      </c>
      <c r="CK10" s="53" t="s">
        <v>285</v>
      </c>
      <c r="CL10" s="53" t="s">
        <v>285</v>
      </c>
      <c r="CM10" s="53" t="s">
        <v>285</v>
      </c>
      <c r="CN10" s="53" t="s">
        <v>285</v>
      </c>
      <c r="CO10" s="53" t="s">
        <v>288</v>
      </c>
      <c r="CP10" s="53" t="s">
        <v>285</v>
      </c>
      <c r="CQ10" s="53" t="s">
        <v>285</v>
      </c>
      <c r="CR10" s="53" t="s">
        <v>288</v>
      </c>
      <c r="CS10" s="53" t="s">
        <v>285</v>
      </c>
      <c r="CT10" s="53" t="s">
        <v>285</v>
      </c>
      <c r="CU10" s="53" t="s">
        <v>285</v>
      </c>
      <c r="CV10" s="53" t="s">
        <v>285</v>
      </c>
      <c r="CW10" s="53" t="s">
        <v>92</v>
      </c>
      <c r="CX10" s="53" t="s">
        <v>454</v>
      </c>
      <c r="CY10" s="53" t="s">
        <v>288</v>
      </c>
      <c r="CZ10" s="53" t="s">
        <v>285</v>
      </c>
      <c r="DA10" s="53" t="s">
        <v>285</v>
      </c>
      <c r="DB10" s="53" t="s">
        <v>285</v>
      </c>
      <c r="DC10" s="53" t="s">
        <v>285</v>
      </c>
      <c r="DD10" s="53" t="s">
        <v>285</v>
      </c>
      <c r="DE10" s="53" t="s">
        <v>285</v>
      </c>
      <c r="DF10" s="53" t="s">
        <v>285</v>
      </c>
      <c r="DG10" s="53" t="s">
        <v>285</v>
      </c>
      <c r="DH10" s="53" t="s">
        <v>285</v>
      </c>
      <c r="DI10" s="53" t="s">
        <v>285</v>
      </c>
      <c r="DJ10" s="53" t="s">
        <v>285</v>
      </c>
      <c r="DK10" s="53" t="s">
        <v>285</v>
      </c>
      <c r="DL10" s="53" t="s">
        <v>285</v>
      </c>
      <c r="DM10" s="53" t="s">
        <v>285</v>
      </c>
      <c r="DN10" s="53" t="s">
        <v>285</v>
      </c>
      <c r="DO10" s="53" t="s">
        <v>285</v>
      </c>
      <c r="DP10" s="53" t="s">
        <v>285</v>
      </c>
      <c r="DQ10" s="53" t="s">
        <v>285</v>
      </c>
      <c r="DR10" s="53" t="s">
        <v>285</v>
      </c>
      <c r="DS10" s="53" t="s">
        <v>285</v>
      </c>
      <c r="DT10" s="53" t="s">
        <v>285</v>
      </c>
      <c r="DU10" s="53" t="s">
        <v>285</v>
      </c>
      <c r="DV10" s="53" t="s">
        <v>285</v>
      </c>
      <c r="DW10" s="53" t="s">
        <v>285</v>
      </c>
      <c r="DX10" s="53" t="s">
        <v>92</v>
      </c>
    </row>
    <row r="11" spans="1:128" x14ac:dyDescent="0.2">
      <c r="A11" s="52">
        <v>42989</v>
      </c>
      <c r="B11" t="s">
        <v>37</v>
      </c>
      <c r="C11" t="s">
        <v>455</v>
      </c>
      <c r="D11" t="s">
        <v>456</v>
      </c>
      <c r="E11" t="s">
        <v>457</v>
      </c>
      <c r="F11" t="s">
        <v>262</v>
      </c>
      <c r="G11" s="51">
        <v>0.22</v>
      </c>
      <c r="H11">
        <v>10</v>
      </c>
      <c r="I11">
        <v>0</v>
      </c>
      <c r="J11" t="s">
        <v>92</v>
      </c>
      <c r="K11" t="s">
        <v>92</v>
      </c>
      <c r="L11" t="s">
        <v>92</v>
      </c>
      <c r="M11">
        <v>3</v>
      </c>
      <c r="N11" s="53" t="s">
        <v>458</v>
      </c>
      <c r="O11" s="53" t="s">
        <v>459</v>
      </c>
      <c r="P11" s="53" t="s">
        <v>460</v>
      </c>
      <c r="Q11" s="53" t="s">
        <v>461</v>
      </c>
      <c r="R11" s="53" t="s">
        <v>282</v>
      </c>
      <c r="S11" s="53" t="s">
        <v>462</v>
      </c>
      <c r="T11" s="53" t="s">
        <v>463</v>
      </c>
      <c r="U11" s="53" t="s">
        <v>92</v>
      </c>
      <c r="V11" s="53" t="s">
        <v>464</v>
      </c>
      <c r="W11" s="53" t="s">
        <v>465</v>
      </c>
      <c r="X11" s="53" t="s">
        <v>92</v>
      </c>
      <c r="Y11" s="53" t="s">
        <v>466</v>
      </c>
      <c r="Z11" s="53" t="s">
        <v>467</v>
      </c>
      <c r="AA11" s="53" t="s">
        <v>468</v>
      </c>
      <c r="AB11" s="53" t="s">
        <v>469</v>
      </c>
      <c r="AC11" s="53" t="s">
        <v>470</v>
      </c>
      <c r="AD11" s="53" t="s">
        <v>471</v>
      </c>
      <c r="AE11" s="53" t="s">
        <v>472</v>
      </c>
      <c r="AF11" s="53" t="s">
        <v>473</v>
      </c>
      <c r="AG11" s="53" t="s">
        <v>474</v>
      </c>
      <c r="AH11" s="53" t="s">
        <v>475</v>
      </c>
      <c r="AI11" s="53" t="s">
        <v>285</v>
      </c>
      <c r="AJ11" s="53" t="s">
        <v>285</v>
      </c>
      <c r="AK11" s="53" t="s">
        <v>285</v>
      </c>
      <c r="AL11" s="53" t="s">
        <v>285</v>
      </c>
      <c r="AM11" s="53" t="s">
        <v>285</v>
      </c>
      <c r="AN11" s="53" t="s">
        <v>285</v>
      </c>
      <c r="AO11" s="53" t="s">
        <v>285</v>
      </c>
      <c r="AP11" s="53" t="s">
        <v>285</v>
      </c>
      <c r="AQ11" s="53" t="s">
        <v>285</v>
      </c>
      <c r="AR11" s="53" t="s">
        <v>285</v>
      </c>
      <c r="AS11" s="53" t="s">
        <v>285</v>
      </c>
      <c r="AT11" s="53" t="s">
        <v>285</v>
      </c>
      <c r="AU11" s="53" t="s">
        <v>285</v>
      </c>
      <c r="AV11" s="53" t="s">
        <v>285</v>
      </c>
      <c r="AW11" s="53" t="s">
        <v>285</v>
      </c>
      <c r="AX11" s="53" t="s">
        <v>285</v>
      </c>
      <c r="AY11" s="53" t="s">
        <v>285</v>
      </c>
      <c r="AZ11" s="53" t="s">
        <v>285</v>
      </c>
      <c r="BA11" s="53" t="s">
        <v>285</v>
      </c>
      <c r="BB11" s="53" t="s">
        <v>285</v>
      </c>
      <c r="BC11" s="53" t="s">
        <v>285</v>
      </c>
      <c r="BD11" s="53" t="s">
        <v>285</v>
      </c>
      <c r="BE11" s="53" t="s">
        <v>285</v>
      </c>
      <c r="BF11" s="53" t="s">
        <v>285</v>
      </c>
      <c r="BG11" s="53" t="s">
        <v>285</v>
      </c>
      <c r="BH11" s="53" t="s">
        <v>285</v>
      </c>
      <c r="BI11" s="53" t="s">
        <v>285</v>
      </c>
      <c r="BJ11" s="53" t="s">
        <v>285</v>
      </c>
      <c r="BK11" s="53" t="s">
        <v>476</v>
      </c>
      <c r="BL11" s="53" t="s">
        <v>477</v>
      </c>
      <c r="BM11" s="53" t="s">
        <v>478</v>
      </c>
      <c r="BN11" s="53" t="s">
        <v>285</v>
      </c>
      <c r="BO11" s="53" t="s">
        <v>285</v>
      </c>
      <c r="BP11" s="53" t="s">
        <v>285</v>
      </c>
      <c r="BQ11" s="53" t="s">
        <v>285</v>
      </c>
      <c r="BR11" s="53" t="s">
        <v>285</v>
      </c>
      <c r="BS11" s="53" t="s">
        <v>285</v>
      </c>
      <c r="BT11" s="53" t="s">
        <v>285</v>
      </c>
      <c r="BU11" s="53" t="s">
        <v>285</v>
      </c>
      <c r="BV11" s="53" t="s">
        <v>285</v>
      </c>
      <c r="BW11" s="53" t="s">
        <v>285</v>
      </c>
      <c r="BX11" s="53" t="s">
        <v>285</v>
      </c>
      <c r="BY11" s="53" t="s">
        <v>285</v>
      </c>
      <c r="BZ11" s="53" t="s">
        <v>285</v>
      </c>
      <c r="CA11" s="53" t="s">
        <v>285</v>
      </c>
      <c r="CB11" s="53" t="s">
        <v>285</v>
      </c>
      <c r="CC11" s="53" t="s">
        <v>285</v>
      </c>
      <c r="CD11" s="53" t="s">
        <v>285</v>
      </c>
      <c r="CE11" s="53" t="s">
        <v>285</v>
      </c>
      <c r="CF11" s="53" t="s">
        <v>285</v>
      </c>
      <c r="CG11" s="53" t="s">
        <v>285</v>
      </c>
      <c r="CH11" s="53" t="s">
        <v>285</v>
      </c>
      <c r="CI11" s="53" t="s">
        <v>285</v>
      </c>
      <c r="CJ11" s="53" t="s">
        <v>285</v>
      </c>
      <c r="CK11" s="53" t="s">
        <v>285</v>
      </c>
      <c r="CL11" s="53" t="s">
        <v>285</v>
      </c>
      <c r="CM11" s="53" t="s">
        <v>285</v>
      </c>
      <c r="CN11" s="53" t="s">
        <v>285</v>
      </c>
      <c r="CO11" s="53" t="s">
        <v>285</v>
      </c>
      <c r="CP11" s="53" t="s">
        <v>285</v>
      </c>
      <c r="CQ11" s="53" t="s">
        <v>285</v>
      </c>
      <c r="CR11" s="53" t="s">
        <v>285</v>
      </c>
      <c r="CS11" s="53" t="s">
        <v>285</v>
      </c>
      <c r="CT11" s="53" t="s">
        <v>285</v>
      </c>
      <c r="CU11" s="53" t="s">
        <v>285</v>
      </c>
      <c r="CV11" s="53" t="s">
        <v>285</v>
      </c>
      <c r="CW11" s="53" t="s">
        <v>92</v>
      </c>
      <c r="CX11" s="53" t="s">
        <v>479</v>
      </c>
      <c r="CY11" s="53" t="s">
        <v>285</v>
      </c>
      <c r="CZ11" s="53" t="s">
        <v>285</v>
      </c>
      <c r="DA11" s="53" t="s">
        <v>285</v>
      </c>
      <c r="DB11" s="53" t="s">
        <v>285</v>
      </c>
      <c r="DC11" s="53" t="s">
        <v>285</v>
      </c>
      <c r="DD11" s="53" t="s">
        <v>285</v>
      </c>
      <c r="DE11" s="53" t="s">
        <v>285</v>
      </c>
      <c r="DF11" s="53" t="s">
        <v>285</v>
      </c>
      <c r="DG11" s="53" t="s">
        <v>285</v>
      </c>
      <c r="DH11" s="53" t="s">
        <v>285</v>
      </c>
      <c r="DI11" s="53" t="s">
        <v>285</v>
      </c>
      <c r="DJ11" s="53" t="s">
        <v>285</v>
      </c>
      <c r="DK11" s="53" t="s">
        <v>285</v>
      </c>
      <c r="DL11" s="53" t="s">
        <v>285</v>
      </c>
      <c r="DM11" s="53" t="s">
        <v>285</v>
      </c>
      <c r="DN11" s="53" t="s">
        <v>285</v>
      </c>
      <c r="DO11" s="53" t="s">
        <v>285</v>
      </c>
      <c r="DP11" s="53" t="s">
        <v>285</v>
      </c>
      <c r="DQ11" s="53" t="s">
        <v>285</v>
      </c>
      <c r="DR11" s="53" t="s">
        <v>285</v>
      </c>
      <c r="DS11" s="53" t="s">
        <v>285</v>
      </c>
      <c r="DT11" s="53" t="s">
        <v>285</v>
      </c>
      <c r="DU11" s="53" t="s">
        <v>285</v>
      </c>
      <c r="DV11" s="53" t="s">
        <v>285</v>
      </c>
      <c r="DW11" s="53" t="s">
        <v>285</v>
      </c>
      <c r="DX11" s="53" t="s">
        <v>92</v>
      </c>
    </row>
    <row r="12" spans="1:128" x14ac:dyDescent="0.2">
      <c r="A12" s="52">
        <v>42989</v>
      </c>
      <c r="B12" t="s">
        <v>37</v>
      </c>
      <c r="C12" t="s">
        <v>480</v>
      </c>
      <c r="D12" t="s">
        <v>481</v>
      </c>
      <c r="E12" t="s">
        <v>482</v>
      </c>
      <c r="F12" t="s">
        <v>262</v>
      </c>
      <c r="G12" s="51">
        <v>0.21</v>
      </c>
      <c r="H12">
        <v>10</v>
      </c>
      <c r="I12">
        <v>0</v>
      </c>
      <c r="J12" t="s">
        <v>92</v>
      </c>
      <c r="K12" t="s">
        <v>97</v>
      </c>
      <c r="L12" t="s">
        <v>92</v>
      </c>
      <c r="M12">
        <v>3</v>
      </c>
      <c r="N12" s="53" t="s">
        <v>483</v>
      </c>
      <c r="O12" s="53" t="s">
        <v>484</v>
      </c>
      <c r="P12" s="53" t="s">
        <v>424</v>
      </c>
      <c r="Q12" s="53" t="s">
        <v>485</v>
      </c>
      <c r="R12" s="53" t="s">
        <v>486</v>
      </c>
      <c r="S12" s="53" t="s">
        <v>487</v>
      </c>
      <c r="T12" s="53" t="s">
        <v>488</v>
      </c>
      <c r="U12" s="53" t="s">
        <v>489</v>
      </c>
      <c r="V12" s="53" t="s">
        <v>490</v>
      </c>
      <c r="W12" s="53" t="s">
        <v>491</v>
      </c>
      <c r="X12" s="53" t="s">
        <v>359</v>
      </c>
      <c r="Y12" s="53" t="s">
        <v>492</v>
      </c>
      <c r="Z12" s="53" t="s">
        <v>493</v>
      </c>
      <c r="AA12" s="53" t="s">
        <v>494</v>
      </c>
      <c r="AB12" s="53" t="s">
        <v>495</v>
      </c>
      <c r="AC12" s="53" t="s">
        <v>496</v>
      </c>
      <c r="AD12" s="53" t="s">
        <v>497</v>
      </c>
      <c r="AE12" s="53" t="s">
        <v>498</v>
      </c>
      <c r="AF12" s="53" t="s">
        <v>499</v>
      </c>
      <c r="AG12" s="53" t="s">
        <v>500</v>
      </c>
      <c r="AH12" s="53" t="s">
        <v>501</v>
      </c>
      <c r="AI12" s="53" t="s">
        <v>92</v>
      </c>
      <c r="AJ12" s="53" t="s">
        <v>92</v>
      </c>
      <c r="AK12" s="53" t="s">
        <v>92</v>
      </c>
      <c r="AL12" s="53" t="s">
        <v>92</v>
      </c>
      <c r="AM12" s="53" t="s">
        <v>92</v>
      </c>
      <c r="AN12" s="53" t="s">
        <v>92</v>
      </c>
      <c r="AO12" s="53" t="s">
        <v>92</v>
      </c>
      <c r="AP12" s="53" t="s">
        <v>92</v>
      </c>
      <c r="AQ12" s="53" t="s">
        <v>92</v>
      </c>
      <c r="AR12" s="53" t="s">
        <v>92</v>
      </c>
      <c r="AS12" s="53" t="s">
        <v>285</v>
      </c>
      <c r="AT12" s="53" t="s">
        <v>92</v>
      </c>
      <c r="AU12" s="53" t="s">
        <v>92</v>
      </c>
      <c r="AV12" s="53" t="s">
        <v>92</v>
      </c>
      <c r="AW12" s="53" t="s">
        <v>92</v>
      </c>
      <c r="AX12" s="53" t="s">
        <v>92</v>
      </c>
      <c r="AY12" s="53" t="s">
        <v>92</v>
      </c>
      <c r="AZ12" s="53" t="s">
        <v>285</v>
      </c>
      <c r="BA12" s="53" t="s">
        <v>285</v>
      </c>
      <c r="BB12" s="53" t="s">
        <v>285</v>
      </c>
      <c r="BC12" s="53" t="s">
        <v>285</v>
      </c>
      <c r="BD12" s="53" t="s">
        <v>285</v>
      </c>
      <c r="BE12" s="53" t="s">
        <v>285</v>
      </c>
      <c r="BF12" s="53" t="s">
        <v>285</v>
      </c>
      <c r="BG12" s="53" t="s">
        <v>285</v>
      </c>
      <c r="BH12" s="53" t="s">
        <v>285</v>
      </c>
      <c r="BI12" s="53" t="s">
        <v>285</v>
      </c>
      <c r="BJ12" s="53" t="s">
        <v>285</v>
      </c>
      <c r="BK12" s="53" t="s">
        <v>502</v>
      </c>
      <c r="BL12" s="53" t="s">
        <v>503</v>
      </c>
      <c r="BM12" s="53" t="s">
        <v>504</v>
      </c>
      <c r="BN12" s="53" t="s">
        <v>285</v>
      </c>
      <c r="BO12" s="53" t="s">
        <v>285</v>
      </c>
      <c r="BP12" s="53" t="s">
        <v>92</v>
      </c>
      <c r="BQ12" s="53" t="s">
        <v>285</v>
      </c>
      <c r="BR12" s="53" t="s">
        <v>285</v>
      </c>
      <c r="BS12" s="53" t="s">
        <v>285</v>
      </c>
      <c r="BT12" s="53" t="s">
        <v>285</v>
      </c>
      <c r="BU12" s="53" t="s">
        <v>285</v>
      </c>
      <c r="BV12" s="53" t="s">
        <v>285</v>
      </c>
      <c r="BW12" s="53" t="s">
        <v>285</v>
      </c>
      <c r="BX12" s="53" t="s">
        <v>285</v>
      </c>
      <c r="BY12" s="53" t="s">
        <v>285</v>
      </c>
      <c r="BZ12" s="53" t="s">
        <v>285</v>
      </c>
      <c r="CA12" s="53" t="s">
        <v>285</v>
      </c>
      <c r="CB12" s="53" t="s">
        <v>285</v>
      </c>
      <c r="CC12" s="53" t="s">
        <v>285</v>
      </c>
      <c r="CD12" s="53" t="s">
        <v>285</v>
      </c>
      <c r="CE12" s="53" t="s">
        <v>285</v>
      </c>
      <c r="CF12" s="53" t="s">
        <v>285</v>
      </c>
      <c r="CG12" s="53" t="s">
        <v>285</v>
      </c>
      <c r="CH12" s="53" t="s">
        <v>285</v>
      </c>
      <c r="CI12" s="53" t="s">
        <v>92</v>
      </c>
      <c r="CJ12" s="53" t="s">
        <v>92</v>
      </c>
      <c r="CK12" s="53" t="s">
        <v>92</v>
      </c>
      <c r="CL12" s="53" t="s">
        <v>92</v>
      </c>
      <c r="CM12" s="53" t="s">
        <v>92</v>
      </c>
      <c r="CN12" s="53" t="s">
        <v>92</v>
      </c>
      <c r="CO12" s="53" t="s">
        <v>288</v>
      </c>
      <c r="CP12" s="53" t="s">
        <v>92</v>
      </c>
      <c r="CQ12" s="53" t="s">
        <v>92</v>
      </c>
      <c r="CR12" s="53" t="s">
        <v>92</v>
      </c>
      <c r="CS12" s="53" t="s">
        <v>92</v>
      </c>
      <c r="CT12" s="53" t="s">
        <v>92</v>
      </c>
      <c r="CU12" s="53" t="s">
        <v>92</v>
      </c>
      <c r="CV12" s="53" t="s">
        <v>92</v>
      </c>
      <c r="CW12" s="53" t="s">
        <v>433</v>
      </c>
      <c r="CX12" s="53" t="s">
        <v>505</v>
      </c>
      <c r="CY12" s="53" t="s">
        <v>92</v>
      </c>
      <c r="CZ12" s="53" t="s">
        <v>92</v>
      </c>
      <c r="DA12" s="53" t="s">
        <v>92</v>
      </c>
      <c r="DB12" s="53" t="s">
        <v>92</v>
      </c>
      <c r="DC12" s="53" t="s">
        <v>285</v>
      </c>
      <c r="DD12" s="53" t="s">
        <v>285</v>
      </c>
      <c r="DE12" s="53" t="s">
        <v>92</v>
      </c>
      <c r="DF12" s="53" t="s">
        <v>92</v>
      </c>
      <c r="DG12" s="53" t="s">
        <v>92</v>
      </c>
      <c r="DH12" s="53" t="s">
        <v>92</v>
      </c>
      <c r="DI12" s="53" t="s">
        <v>92</v>
      </c>
      <c r="DJ12" s="53" t="s">
        <v>92</v>
      </c>
      <c r="DK12" s="53" t="s">
        <v>92</v>
      </c>
      <c r="DL12" s="53" t="s">
        <v>92</v>
      </c>
      <c r="DM12" s="53" t="s">
        <v>92</v>
      </c>
      <c r="DN12" s="53" t="s">
        <v>285</v>
      </c>
      <c r="DO12" s="53" t="s">
        <v>285</v>
      </c>
      <c r="DP12" s="53" t="s">
        <v>285</v>
      </c>
      <c r="DQ12" s="53" t="s">
        <v>285</v>
      </c>
      <c r="DR12" s="53" t="s">
        <v>285</v>
      </c>
      <c r="DS12" s="53" t="s">
        <v>285</v>
      </c>
      <c r="DT12" s="53" t="s">
        <v>285</v>
      </c>
      <c r="DU12" s="53" t="s">
        <v>285</v>
      </c>
      <c r="DV12" s="53" t="s">
        <v>285</v>
      </c>
      <c r="DW12" s="53" t="s">
        <v>285</v>
      </c>
      <c r="DX12" s="53" t="s">
        <v>92</v>
      </c>
    </row>
    <row r="13" spans="1:128" x14ac:dyDescent="0.2">
      <c r="A13" s="52">
        <v>42990</v>
      </c>
      <c r="B13" t="s">
        <v>39</v>
      </c>
      <c r="C13" t="s">
        <v>259</v>
      </c>
      <c r="D13" t="s">
        <v>260</v>
      </c>
      <c r="E13" t="s">
        <v>261</v>
      </c>
      <c r="F13" t="s">
        <v>262</v>
      </c>
      <c r="G13" s="51">
        <v>0.38</v>
      </c>
      <c r="H13">
        <v>80</v>
      </c>
      <c r="I13">
        <v>0</v>
      </c>
      <c r="J13" t="s">
        <v>92</v>
      </c>
      <c r="K13" t="s">
        <v>263</v>
      </c>
      <c r="L13" t="s">
        <v>92</v>
      </c>
      <c r="M13">
        <v>3</v>
      </c>
      <c r="N13" s="53" t="s">
        <v>264</v>
      </c>
      <c r="O13" s="53" t="s">
        <v>265</v>
      </c>
      <c r="P13" s="53" t="s">
        <v>266</v>
      </c>
      <c r="Q13" s="53" t="s">
        <v>267</v>
      </c>
      <c r="R13" s="53" t="s">
        <v>268</v>
      </c>
      <c r="S13" s="53" t="s">
        <v>269</v>
      </c>
      <c r="T13" s="53" t="s">
        <v>270</v>
      </c>
      <c r="U13" s="53" t="s">
        <v>271</v>
      </c>
      <c r="V13" s="53" t="s">
        <v>272</v>
      </c>
      <c r="W13" s="53" t="s">
        <v>273</v>
      </c>
      <c r="X13" s="53" t="s">
        <v>274</v>
      </c>
      <c r="Y13" s="53" t="s">
        <v>275</v>
      </c>
      <c r="Z13" s="53" t="s">
        <v>276</v>
      </c>
      <c r="AA13" s="53" t="s">
        <v>277</v>
      </c>
      <c r="AB13" s="53" t="s">
        <v>278</v>
      </c>
      <c r="AC13" s="53" t="s">
        <v>279</v>
      </c>
      <c r="AD13" s="53" t="s">
        <v>280</v>
      </c>
      <c r="AE13" s="53" t="s">
        <v>281</v>
      </c>
      <c r="AF13" s="53" t="s">
        <v>282</v>
      </c>
      <c r="AG13" s="53" t="s">
        <v>283</v>
      </c>
      <c r="AH13" s="53" t="s">
        <v>284</v>
      </c>
      <c r="AI13" s="53" t="s">
        <v>285</v>
      </c>
      <c r="AJ13" s="53" t="s">
        <v>285</v>
      </c>
      <c r="AK13" s="53" t="s">
        <v>285</v>
      </c>
      <c r="AL13" s="53" t="s">
        <v>285</v>
      </c>
      <c r="AM13" s="53" t="s">
        <v>285</v>
      </c>
      <c r="AN13" s="53" t="s">
        <v>285</v>
      </c>
      <c r="AO13" s="53" t="s">
        <v>285</v>
      </c>
      <c r="AP13" s="53" t="s">
        <v>285</v>
      </c>
      <c r="AQ13" s="53" t="s">
        <v>285</v>
      </c>
      <c r="AR13" s="53" t="s">
        <v>285</v>
      </c>
      <c r="AS13" s="53" t="s">
        <v>285</v>
      </c>
      <c r="AT13" s="53" t="s">
        <v>285</v>
      </c>
      <c r="AU13" s="53" t="s">
        <v>285</v>
      </c>
      <c r="AV13" s="53" t="s">
        <v>285</v>
      </c>
      <c r="AW13" s="53" t="s">
        <v>285</v>
      </c>
      <c r="AX13" s="53" t="s">
        <v>285</v>
      </c>
      <c r="AY13" s="53" t="s">
        <v>285</v>
      </c>
      <c r="AZ13" s="53" t="s">
        <v>285</v>
      </c>
      <c r="BA13" s="53" t="s">
        <v>285</v>
      </c>
      <c r="BB13" s="53" t="s">
        <v>285</v>
      </c>
      <c r="BC13" s="53" t="s">
        <v>285</v>
      </c>
      <c r="BD13" s="53" t="s">
        <v>285</v>
      </c>
      <c r="BE13" s="53" t="s">
        <v>285</v>
      </c>
      <c r="BF13" s="53" t="s">
        <v>285</v>
      </c>
      <c r="BG13" s="53" t="s">
        <v>285</v>
      </c>
      <c r="BH13" s="53" t="s">
        <v>285</v>
      </c>
      <c r="BI13" s="53" t="s">
        <v>285</v>
      </c>
      <c r="BJ13" s="53" t="s">
        <v>285</v>
      </c>
      <c r="BK13" s="53" t="s">
        <v>286</v>
      </c>
      <c r="BL13" s="53" t="s">
        <v>287</v>
      </c>
      <c r="BM13" s="53" t="s">
        <v>274</v>
      </c>
      <c r="BN13" s="53" t="s">
        <v>285</v>
      </c>
      <c r="BO13" s="53" t="s">
        <v>285</v>
      </c>
      <c r="BP13" s="53" t="s">
        <v>285</v>
      </c>
      <c r="BQ13" s="53" t="s">
        <v>285</v>
      </c>
      <c r="BR13" s="53" t="s">
        <v>285</v>
      </c>
      <c r="BS13" s="53" t="s">
        <v>285</v>
      </c>
      <c r="BT13" s="53" t="s">
        <v>285</v>
      </c>
      <c r="BU13" s="53" t="s">
        <v>285</v>
      </c>
      <c r="BV13" s="53" t="s">
        <v>285</v>
      </c>
      <c r="BW13" s="53" t="s">
        <v>285</v>
      </c>
      <c r="BX13" s="53" t="s">
        <v>285</v>
      </c>
      <c r="BY13" s="53" t="s">
        <v>285</v>
      </c>
      <c r="BZ13" s="53" t="s">
        <v>285</v>
      </c>
      <c r="CA13" s="53" t="s">
        <v>285</v>
      </c>
      <c r="CB13" s="53" t="s">
        <v>285</v>
      </c>
      <c r="CC13" s="53" t="s">
        <v>285</v>
      </c>
      <c r="CD13" s="53" t="s">
        <v>285</v>
      </c>
      <c r="CE13" s="53" t="s">
        <v>285</v>
      </c>
      <c r="CF13" s="53" t="s">
        <v>285</v>
      </c>
      <c r="CG13" s="53" t="s">
        <v>285</v>
      </c>
      <c r="CH13" s="53" t="s">
        <v>285</v>
      </c>
      <c r="CI13" s="53" t="s">
        <v>288</v>
      </c>
      <c r="CJ13" s="53" t="s">
        <v>285</v>
      </c>
      <c r="CK13" s="53" t="s">
        <v>285</v>
      </c>
      <c r="CL13" s="53" t="s">
        <v>285</v>
      </c>
      <c r="CM13" s="53" t="s">
        <v>285</v>
      </c>
      <c r="CN13" s="53" t="s">
        <v>285</v>
      </c>
      <c r="CO13" s="53" t="s">
        <v>288</v>
      </c>
      <c r="CP13" s="53" t="s">
        <v>285</v>
      </c>
      <c r="CQ13" s="53" t="s">
        <v>285</v>
      </c>
      <c r="CR13" s="53" t="s">
        <v>285</v>
      </c>
      <c r="CS13" s="53" t="s">
        <v>288</v>
      </c>
      <c r="CT13" s="53" t="s">
        <v>285</v>
      </c>
      <c r="CU13" s="53" t="s">
        <v>285</v>
      </c>
      <c r="CV13" s="53" t="s">
        <v>285</v>
      </c>
      <c r="CW13" s="53" t="s">
        <v>92</v>
      </c>
      <c r="CX13" s="53" t="s">
        <v>289</v>
      </c>
      <c r="CY13" s="53" t="s">
        <v>288</v>
      </c>
      <c r="CZ13" s="53" t="s">
        <v>288</v>
      </c>
      <c r="DA13" s="53" t="s">
        <v>288</v>
      </c>
      <c r="DB13" s="53" t="s">
        <v>288</v>
      </c>
      <c r="DC13" s="53" t="s">
        <v>285</v>
      </c>
      <c r="DD13" s="53" t="s">
        <v>285</v>
      </c>
      <c r="DE13" s="53" t="s">
        <v>285</v>
      </c>
      <c r="DF13" s="53" t="s">
        <v>285</v>
      </c>
      <c r="DG13" s="53" t="s">
        <v>285</v>
      </c>
      <c r="DH13" s="53" t="s">
        <v>285</v>
      </c>
      <c r="DI13" s="53" t="s">
        <v>285</v>
      </c>
      <c r="DJ13" s="53" t="s">
        <v>285</v>
      </c>
      <c r="DK13" s="53" t="s">
        <v>285</v>
      </c>
      <c r="DL13" s="53" t="s">
        <v>285</v>
      </c>
      <c r="DM13" s="53" t="s">
        <v>285</v>
      </c>
      <c r="DN13" s="53" t="s">
        <v>285</v>
      </c>
      <c r="DO13" s="53" t="s">
        <v>285</v>
      </c>
      <c r="DP13" s="53" t="s">
        <v>285</v>
      </c>
      <c r="DQ13" s="53" t="s">
        <v>285</v>
      </c>
      <c r="DR13" s="53" t="s">
        <v>285</v>
      </c>
      <c r="DS13" s="53" t="s">
        <v>285</v>
      </c>
      <c r="DT13" s="53" t="s">
        <v>285</v>
      </c>
      <c r="DU13" s="53" t="s">
        <v>285</v>
      </c>
      <c r="DV13" s="53" t="s">
        <v>285</v>
      </c>
      <c r="DW13" s="53" t="s">
        <v>285</v>
      </c>
      <c r="DX13" s="53" t="s">
        <v>92</v>
      </c>
    </row>
    <row r="14" spans="1:128" x14ac:dyDescent="0.2">
      <c r="A14" s="52">
        <v>42990</v>
      </c>
      <c r="B14" t="s">
        <v>39</v>
      </c>
      <c r="C14" t="s">
        <v>506</v>
      </c>
      <c r="D14" t="s">
        <v>507</v>
      </c>
      <c r="E14" t="s">
        <v>508</v>
      </c>
      <c r="F14" t="s">
        <v>262</v>
      </c>
      <c r="G14" s="51">
        <v>0.31</v>
      </c>
      <c r="H14">
        <v>80</v>
      </c>
      <c r="I14">
        <v>0</v>
      </c>
      <c r="J14" t="s">
        <v>92</v>
      </c>
      <c r="K14" t="s">
        <v>92</v>
      </c>
      <c r="L14" t="s">
        <v>92</v>
      </c>
      <c r="M14">
        <v>3</v>
      </c>
      <c r="N14" s="53" t="s">
        <v>509</v>
      </c>
      <c r="O14" s="53" t="s">
        <v>510</v>
      </c>
      <c r="P14" s="53" t="s">
        <v>295</v>
      </c>
      <c r="Q14" s="53" t="s">
        <v>511</v>
      </c>
      <c r="R14" s="53" t="s">
        <v>512</v>
      </c>
      <c r="S14" s="53" t="s">
        <v>513</v>
      </c>
      <c r="T14" s="53" t="s">
        <v>514</v>
      </c>
      <c r="U14" s="53" t="s">
        <v>515</v>
      </c>
      <c r="V14" s="53" t="s">
        <v>286</v>
      </c>
      <c r="W14" s="53" t="s">
        <v>511</v>
      </c>
      <c r="X14" s="53" t="s">
        <v>516</v>
      </c>
      <c r="Y14" s="53" t="s">
        <v>517</v>
      </c>
      <c r="Z14" s="53" t="s">
        <v>518</v>
      </c>
      <c r="AA14" s="53" t="s">
        <v>514</v>
      </c>
      <c r="AB14" s="53" t="s">
        <v>519</v>
      </c>
      <c r="AC14" s="53" t="s">
        <v>280</v>
      </c>
      <c r="AD14" s="53" t="s">
        <v>520</v>
      </c>
      <c r="AE14" s="53" t="s">
        <v>521</v>
      </c>
      <c r="AF14" s="53" t="s">
        <v>464</v>
      </c>
      <c r="AG14" s="53" t="s">
        <v>522</v>
      </c>
      <c r="AH14" s="53" t="s">
        <v>523</v>
      </c>
      <c r="AI14" s="53" t="s">
        <v>92</v>
      </c>
      <c r="AJ14" s="53" t="s">
        <v>92</v>
      </c>
      <c r="AK14" s="53" t="s">
        <v>92</v>
      </c>
      <c r="AL14" s="53" t="s">
        <v>92</v>
      </c>
      <c r="AM14" s="53" t="s">
        <v>92</v>
      </c>
      <c r="AN14" s="53" t="s">
        <v>92</v>
      </c>
      <c r="AO14" s="53" t="s">
        <v>92</v>
      </c>
      <c r="AP14" s="53" t="s">
        <v>92</v>
      </c>
      <c r="AQ14" s="53" t="s">
        <v>92</v>
      </c>
      <c r="AR14" s="53" t="s">
        <v>92</v>
      </c>
      <c r="AS14" s="53" t="s">
        <v>285</v>
      </c>
      <c r="AT14" s="53" t="s">
        <v>92</v>
      </c>
      <c r="AU14" s="53" t="s">
        <v>92</v>
      </c>
      <c r="AV14" s="53" t="s">
        <v>92</v>
      </c>
      <c r="AW14" s="53" t="s">
        <v>92</v>
      </c>
      <c r="AX14" s="53" t="s">
        <v>92</v>
      </c>
      <c r="AY14" s="53" t="s">
        <v>92</v>
      </c>
      <c r="AZ14" s="53" t="s">
        <v>285</v>
      </c>
      <c r="BA14" s="53" t="s">
        <v>285</v>
      </c>
      <c r="BB14" s="53" t="s">
        <v>285</v>
      </c>
      <c r="BC14" s="53" t="s">
        <v>285</v>
      </c>
      <c r="BD14" s="53" t="s">
        <v>285</v>
      </c>
      <c r="BE14" s="53" t="s">
        <v>285</v>
      </c>
      <c r="BF14" s="53" t="s">
        <v>285</v>
      </c>
      <c r="BG14" s="53" t="s">
        <v>285</v>
      </c>
      <c r="BH14" s="53" t="s">
        <v>285</v>
      </c>
      <c r="BI14" s="53" t="s">
        <v>285</v>
      </c>
      <c r="BJ14" s="53" t="s">
        <v>285</v>
      </c>
      <c r="BK14" s="53" t="s">
        <v>524</v>
      </c>
      <c r="BL14" s="53" t="s">
        <v>525</v>
      </c>
      <c r="BM14" s="53" t="s">
        <v>526</v>
      </c>
      <c r="BN14" s="53" t="s">
        <v>285</v>
      </c>
      <c r="BO14" s="53" t="s">
        <v>285</v>
      </c>
      <c r="BP14" s="53" t="s">
        <v>285</v>
      </c>
      <c r="BQ14" s="53" t="s">
        <v>285</v>
      </c>
      <c r="BR14" s="53" t="s">
        <v>285</v>
      </c>
      <c r="BS14" s="53" t="s">
        <v>285</v>
      </c>
      <c r="BT14" s="53" t="s">
        <v>285</v>
      </c>
      <c r="BU14" s="53" t="s">
        <v>285</v>
      </c>
      <c r="BV14" s="53" t="s">
        <v>285</v>
      </c>
      <c r="BW14" s="53" t="s">
        <v>285</v>
      </c>
      <c r="BX14" s="53" t="s">
        <v>285</v>
      </c>
      <c r="BY14" s="53" t="s">
        <v>285</v>
      </c>
      <c r="BZ14" s="53" t="s">
        <v>285</v>
      </c>
      <c r="CA14" s="53" t="s">
        <v>285</v>
      </c>
      <c r="CB14" s="53" t="s">
        <v>285</v>
      </c>
      <c r="CC14" s="53" t="s">
        <v>285</v>
      </c>
      <c r="CD14" s="53" t="s">
        <v>285</v>
      </c>
      <c r="CE14" s="53" t="s">
        <v>285</v>
      </c>
      <c r="CF14" s="53" t="s">
        <v>285</v>
      </c>
      <c r="CG14" s="53" t="s">
        <v>285</v>
      </c>
      <c r="CH14" s="53" t="s">
        <v>285</v>
      </c>
      <c r="CI14" s="53" t="s">
        <v>92</v>
      </c>
      <c r="CJ14" s="53" t="s">
        <v>92</v>
      </c>
      <c r="CK14" s="53" t="s">
        <v>92</v>
      </c>
      <c r="CL14" s="53" t="s">
        <v>92</v>
      </c>
      <c r="CM14" s="53" t="s">
        <v>92</v>
      </c>
      <c r="CN14" s="53" t="s">
        <v>92</v>
      </c>
      <c r="CO14" s="53" t="s">
        <v>92</v>
      </c>
      <c r="CP14" s="53" t="s">
        <v>92</v>
      </c>
      <c r="CQ14" s="53" t="s">
        <v>92</v>
      </c>
      <c r="CR14" s="53" t="s">
        <v>92</v>
      </c>
      <c r="CS14" s="53" t="s">
        <v>92</v>
      </c>
      <c r="CT14" s="53" t="s">
        <v>92</v>
      </c>
      <c r="CU14" s="53" t="s">
        <v>92</v>
      </c>
      <c r="CV14" s="53" t="s">
        <v>92</v>
      </c>
      <c r="CW14" s="53" t="s">
        <v>527</v>
      </c>
      <c r="CX14" s="53" t="s">
        <v>359</v>
      </c>
      <c r="CY14" s="53" t="s">
        <v>92</v>
      </c>
      <c r="CZ14" s="53" t="s">
        <v>92</v>
      </c>
      <c r="DA14" s="53" t="s">
        <v>92</v>
      </c>
      <c r="DB14" s="53" t="s">
        <v>92</v>
      </c>
      <c r="DC14" s="53" t="s">
        <v>285</v>
      </c>
      <c r="DD14" s="53" t="s">
        <v>285</v>
      </c>
      <c r="DE14" s="53" t="s">
        <v>92</v>
      </c>
      <c r="DF14" s="53" t="s">
        <v>92</v>
      </c>
      <c r="DG14" s="53" t="s">
        <v>92</v>
      </c>
      <c r="DH14" s="53" t="s">
        <v>92</v>
      </c>
      <c r="DI14" s="53" t="s">
        <v>92</v>
      </c>
      <c r="DJ14" s="53" t="s">
        <v>92</v>
      </c>
      <c r="DK14" s="53" t="s">
        <v>92</v>
      </c>
      <c r="DL14" s="53" t="s">
        <v>92</v>
      </c>
      <c r="DM14" s="53" t="s">
        <v>92</v>
      </c>
      <c r="DN14" s="53" t="s">
        <v>285</v>
      </c>
      <c r="DO14" s="53" t="s">
        <v>285</v>
      </c>
      <c r="DP14" s="53" t="s">
        <v>285</v>
      </c>
      <c r="DQ14" s="53" t="s">
        <v>285</v>
      </c>
      <c r="DR14" s="53" t="s">
        <v>285</v>
      </c>
      <c r="DS14" s="53" t="s">
        <v>285</v>
      </c>
      <c r="DT14" s="53" t="s">
        <v>285</v>
      </c>
      <c r="DU14" s="53" t="s">
        <v>285</v>
      </c>
      <c r="DV14" s="53" t="s">
        <v>285</v>
      </c>
      <c r="DW14" s="53" t="s">
        <v>285</v>
      </c>
      <c r="DX14" s="53" t="s">
        <v>92</v>
      </c>
    </row>
    <row r="15" spans="1:128" x14ac:dyDescent="0.2">
      <c r="A15" s="52">
        <v>42990</v>
      </c>
      <c r="B15" t="s">
        <v>39</v>
      </c>
      <c r="C15" t="s">
        <v>528</v>
      </c>
      <c r="D15" t="s">
        <v>529</v>
      </c>
      <c r="E15" t="s">
        <v>530</v>
      </c>
      <c r="F15" t="s">
        <v>262</v>
      </c>
      <c r="G15" s="51">
        <v>0.04</v>
      </c>
      <c r="H15">
        <v>80</v>
      </c>
      <c r="I15">
        <v>0</v>
      </c>
      <c r="J15" t="s">
        <v>92</v>
      </c>
      <c r="K15" t="s">
        <v>531</v>
      </c>
      <c r="L15" t="s">
        <v>92</v>
      </c>
      <c r="M15">
        <v>3</v>
      </c>
      <c r="N15" s="53" t="s">
        <v>532</v>
      </c>
      <c r="O15" s="53" t="s">
        <v>533</v>
      </c>
      <c r="P15" s="53" t="s">
        <v>534</v>
      </c>
      <c r="Q15" s="53" t="s">
        <v>535</v>
      </c>
      <c r="R15" s="53" t="s">
        <v>536</v>
      </c>
      <c r="S15" s="53" t="s">
        <v>537</v>
      </c>
      <c r="T15" s="53" t="s">
        <v>538</v>
      </c>
      <c r="U15" s="53" t="s">
        <v>92</v>
      </c>
      <c r="V15" s="53" t="s">
        <v>539</v>
      </c>
      <c r="W15" s="53" t="s">
        <v>540</v>
      </c>
      <c r="X15" s="53" t="s">
        <v>541</v>
      </c>
      <c r="Y15" s="53" t="s">
        <v>542</v>
      </c>
      <c r="Z15" s="53" t="s">
        <v>537</v>
      </c>
      <c r="AA15" s="53" t="s">
        <v>543</v>
      </c>
      <c r="AB15" s="53" t="s">
        <v>92</v>
      </c>
      <c r="AC15" s="53" t="s">
        <v>92</v>
      </c>
      <c r="AD15" s="53" t="s">
        <v>544</v>
      </c>
      <c r="AE15" s="53" t="s">
        <v>545</v>
      </c>
      <c r="AF15" s="53" t="s">
        <v>396</v>
      </c>
      <c r="AG15" s="53" t="s">
        <v>427</v>
      </c>
      <c r="AH15" s="53" t="s">
        <v>546</v>
      </c>
      <c r="AI15" s="53" t="s">
        <v>92</v>
      </c>
      <c r="AJ15" s="53" t="s">
        <v>92</v>
      </c>
      <c r="AK15" s="53" t="s">
        <v>92</v>
      </c>
      <c r="AL15" s="53" t="s">
        <v>92</v>
      </c>
      <c r="AM15" s="53" t="s">
        <v>92</v>
      </c>
      <c r="AN15" s="53" t="s">
        <v>92</v>
      </c>
      <c r="AO15" s="53" t="s">
        <v>92</v>
      </c>
      <c r="AP15" s="53" t="s">
        <v>92</v>
      </c>
      <c r="AQ15" s="53" t="s">
        <v>92</v>
      </c>
      <c r="AR15" s="53" t="s">
        <v>92</v>
      </c>
      <c r="AS15" s="53" t="s">
        <v>285</v>
      </c>
      <c r="AT15" s="53" t="s">
        <v>92</v>
      </c>
      <c r="AU15" s="53" t="s">
        <v>92</v>
      </c>
      <c r="AV15" s="53" t="s">
        <v>92</v>
      </c>
      <c r="AW15" s="53" t="s">
        <v>92</v>
      </c>
      <c r="AX15" s="53" t="s">
        <v>92</v>
      </c>
      <c r="AY15" s="53" t="s">
        <v>92</v>
      </c>
      <c r="AZ15" s="53" t="s">
        <v>285</v>
      </c>
      <c r="BA15" s="53" t="s">
        <v>285</v>
      </c>
      <c r="BB15" s="53" t="s">
        <v>285</v>
      </c>
      <c r="BC15" s="53" t="s">
        <v>285</v>
      </c>
      <c r="BD15" s="53" t="s">
        <v>285</v>
      </c>
      <c r="BE15" s="53" t="s">
        <v>285</v>
      </c>
      <c r="BF15" s="53" t="s">
        <v>285</v>
      </c>
      <c r="BG15" s="53" t="s">
        <v>285</v>
      </c>
      <c r="BH15" s="53" t="s">
        <v>285</v>
      </c>
      <c r="BI15" s="53" t="s">
        <v>285</v>
      </c>
      <c r="BJ15" s="53" t="s">
        <v>285</v>
      </c>
      <c r="BK15" s="53" t="s">
        <v>547</v>
      </c>
      <c r="BL15" s="53" t="s">
        <v>548</v>
      </c>
      <c r="BM15" s="53" t="s">
        <v>549</v>
      </c>
      <c r="BN15" s="53" t="s">
        <v>285</v>
      </c>
      <c r="BO15" s="53" t="s">
        <v>285</v>
      </c>
      <c r="BP15" s="53" t="s">
        <v>92</v>
      </c>
      <c r="BQ15" s="53" t="s">
        <v>285</v>
      </c>
      <c r="BR15" s="53" t="s">
        <v>285</v>
      </c>
      <c r="BS15" s="53" t="s">
        <v>285</v>
      </c>
      <c r="BT15" s="53" t="s">
        <v>285</v>
      </c>
      <c r="BU15" s="53" t="s">
        <v>285</v>
      </c>
      <c r="BV15" s="53" t="s">
        <v>285</v>
      </c>
      <c r="BW15" s="53" t="s">
        <v>285</v>
      </c>
      <c r="BX15" s="53" t="s">
        <v>285</v>
      </c>
      <c r="BY15" s="53" t="s">
        <v>285</v>
      </c>
      <c r="BZ15" s="53" t="s">
        <v>285</v>
      </c>
      <c r="CA15" s="53" t="s">
        <v>285</v>
      </c>
      <c r="CB15" s="53" t="s">
        <v>285</v>
      </c>
      <c r="CC15" s="53" t="s">
        <v>285</v>
      </c>
      <c r="CD15" s="53" t="s">
        <v>285</v>
      </c>
      <c r="CE15" s="53" t="s">
        <v>285</v>
      </c>
      <c r="CF15" s="53" t="s">
        <v>285</v>
      </c>
      <c r="CG15" s="53" t="s">
        <v>285</v>
      </c>
      <c r="CH15" s="53" t="s">
        <v>285</v>
      </c>
      <c r="CI15" s="53" t="s">
        <v>92</v>
      </c>
      <c r="CJ15" s="53" t="s">
        <v>92</v>
      </c>
      <c r="CK15" s="53" t="s">
        <v>92</v>
      </c>
      <c r="CL15" s="53" t="s">
        <v>92</v>
      </c>
      <c r="CM15" s="53" t="s">
        <v>92</v>
      </c>
      <c r="CN15" s="53" t="s">
        <v>92</v>
      </c>
      <c r="CO15" s="53" t="s">
        <v>92</v>
      </c>
      <c r="CP15" s="53" t="s">
        <v>92</v>
      </c>
      <c r="CQ15" s="53" t="s">
        <v>92</v>
      </c>
      <c r="CR15" s="53" t="s">
        <v>288</v>
      </c>
      <c r="CS15" s="53" t="s">
        <v>92</v>
      </c>
      <c r="CT15" s="53" t="s">
        <v>92</v>
      </c>
      <c r="CU15" s="53" t="s">
        <v>92</v>
      </c>
      <c r="CV15" s="53" t="s">
        <v>92</v>
      </c>
      <c r="CW15" s="53" t="s">
        <v>550</v>
      </c>
      <c r="CX15" s="53" t="s">
        <v>551</v>
      </c>
      <c r="CY15" s="53" t="s">
        <v>92</v>
      </c>
      <c r="CZ15" s="53" t="s">
        <v>92</v>
      </c>
      <c r="DA15" s="53" t="s">
        <v>92</v>
      </c>
      <c r="DB15" s="53" t="s">
        <v>92</v>
      </c>
      <c r="DC15" s="53" t="s">
        <v>285</v>
      </c>
      <c r="DD15" s="53" t="s">
        <v>285</v>
      </c>
      <c r="DE15" s="53" t="s">
        <v>92</v>
      </c>
      <c r="DF15" s="53" t="s">
        <v>92</v>
      </c>
      <c r="DG15" s="53" t="s">
        <v>92</v>
      </c>
      <c r="DH15" s="53" t="s">
        <v>92</v>
      </c>
      <c r="DI15" s="53" t="s">
        <v>92</v>
      </c>
      <c r="DJ15" s="53" t="s">
        <v>92</v>
      </c>
      <c r="DK15" s="53" t="s">
        <v>92</v>
      </c>
      <c r="DL15" s="53" t="s">
        <v>92</v>
      </c>
      <c r="DM15" s="53" t="s">
        <v>92</v>
      </c>
      <c r="DN15" s="53" t="s">
        <v>285</v>
      </c>
      <c r="DO15" s="53" t="s">
        <v>285</v>
      </c>
      <c r="DP15" s="53" t="s">
        <v>285</v>
      </c>
      <c r="DQ15" s="53" t="s">
        <v>285</v>
      </c>
      <c r="DR15" s="53" t="s">
        <v>285</v>
      </c>
      <c r="DS15" s="53" t="s">
        <v>285</v>
      </c>
      <c r="DT15" s="53" t="s">
        <v>285</v>
      </c>
      <c r="DU15" s="53" t="s">
        <v>285</v>
      </c>
      <c r="DV15" s="53" t="s">
        <v>285</v>
      </c>
      <c r="DW15" s="53" t="s">
        <v>285</v>
      </c>
      <c r="DX15" s="53" t="s">
        <v>92</v>
      </c>
    </row>
    <row r="16" spans="1:128" x14ac:dyDescent="0.2">
      <c r="A16" s="52">
        <v>42990</v>
      </c>
      <c r="B16" t="s">
        <v>39</v>
      </c>
      <c r="C16" t="s">
        <v>552</v>
      </c>
      <c r="D16" t="s">
        <v>553</v>
      </c>
      <c r="E16" t="s">
        <v>554</v>
      </c>
      <c r="F16" t="s">
        <v>262</v>
      </c>
      <c r="G16" s="51">
        <v>0.06</v>
      </c>
      <c r="H16">
        <v>80</v>
      </c>
      <c r="I16">
        <v>0</v>
      </c>
      <c r="J16" t="s">
        <v>111</v>
      </c>
      <c r="K16" t="s">
        <v>92</v>
      </c>
      <c r="L16" t="s">
        <v>92</v>
      </c>
      <c r="M16">
        <v>3</v>
      </c>
      <c r="N16" s="53" t="s">
        <v>555</v>
      </c>
      <c r="O16" s="53" t="s">
        <v>556</v>
      </c>
      <c r="P16" s="53" t="s">
        <v>92</v>
      </c>
      <c r="Q16" s="53" t="s">
        <v>557</v>
      </c>
      <c r="R16" s="53" t="s">
        <v>464</v>
      </c>
      <c r="S16" s="53" t="s">
        <v>558</v>
      </c>
      <c r="T16" s="53" t="s">
        <v>92</v>
      </c>
      <c r="U16" s="53" t="s">
        <v>92</v>
      </c>
      <c r="V16" s="53" t="s">
        <v>92</v>
      </c>
      <c r="W16" s="53" t="s">
        <v>464</v>
      </c>
      <c r="X16" s="53" t="s">
        <v>92</v>
      </c>
      <c r="Y16" s="53" t="s">
        <v>92</v>
      </c>
      <c r="Z16" s="53" t="s">
        <v>559</v>
      </c>
      <c r="AA16" s="53" t="s">
        <v>92</v>
      </c>
      <c r="AB16" s="53" t="s">
        <v>92</v>
      </c>
      <c r="AC16" s="53" t="s">
        <v>92</v>
      </c>
      <c r="AD16" s="53" t="s">
        <v>92</v>
      </c>
      <c r="AE16" s="53" t="s">
        <v>92</v>
      </c>
      <c r="AF16" s="53" t="s">
        <v>92</v>
      </c>
      <c r="AG16" s="53" t="s">
        <v>92</v>
      </c>
      <c r="AH16" s="53" t="s">
        <v>92</v>
      </c>
      <c r="AI16" s="53" t="s">
        <v>288</v>
      </c>
      <c r="AJ16" s="53" t="s">
        <v>285</v>
      </c>
      <c r="AK16" s="53" t="s">
        <v>285</v>
      </c>
      <c r="AL16" s="53" t="s">
        <v>285</v>
      </c>
      <c r="AM16" s="53" t="s">
        <v>285</v>
      </c>
      <c r="AN16" s="53" t="s">
        <v>285</v>
      </c>
      <c r="AO16" s="53" t="s">
        <v>285</v>
      </c>
      <c r="AP16" s="53" t="s">
        <v>285</v>
      </c>
      <c r="AQ16" s="53" t="s">
        <v>285</v>
      </c>
      <c r="AR16" s="53" t="s">
        <v>285</v>
      </c>
      <c r="AS16" s="53" t="s">
        <v>285</v>
      </c>
      <c r="AT16" s="53" t="s">
        <v>285</v>
      </c>
      <c r="AU16" s="53" t="s">
        <v>285</v>
      </c>
      <c r="AV16" s="53" t="s">
        <v>285</v>
      </c>
      <c r="AW16" s="53" t="s">
        <v>285</v>
      </c>
      <c r="AX16" s="53" t="s">
        <v>285</v>
      </c>
      <c r="AY16" s="53" t="s">
        <v>285</v>
      </c>
      <c r="AZ16" s="53" t="s">
        <v>285</v>
      </c>
      <c r="BA16" s="53" t="s">
        <v>285</v>
      </c>
      <c r="BB16" s="53" t="s">
        <v>285</v>
      </c>
      <c r="BC16" s="53" t="s">
        <v>285</v>
      </c>
      <c r="BD16" s="53" t="s">
        <v>285</v>
      </c>
      <c r="BE16" s="53" t="s">
        <v>285</v>
      </c>
      <c r="BF16" s="53" t="s">
        <v>285</v>
      </c>
      <c r="BG16" s="53" t="s">
        <v>285</v>
      </c>
      <c r="BH16" s="53" t="s">
        <v>285</v>
      </c>
      <c r="BI16" s="53" t="s">
        <v>285</v>
      </c>
      <c r="BJ16" s="53" t="s">
        <v>285</v>
      </c>
      <c r="BK16" s="53" t="s">
        <v>92</v>
      </c>
      <c r="BL16" s="53" t="s">
        <v>92</v>
      </c>
      <c r="BM16" s="53" t="s">
        <v>92</v>
      </c>
      <c r="BN16" s="53" t="s">
        <v>285</v>
      </c>
      <c r="BO16" s="53" t="s">
        <v>285</v>
      </c>
      <c r="BP16" s="53" t="s">
        <v>285</v>
      </c>
      <c r="BQ16" s="53" t="s">
        <v>285</v>
      </c>
      <c r="BR16" s="53" t="s">
        <v>285</v>
      </c>
      <c r="BS16" s="53" t="s">
        <v>285</v>
      </c>
      <c r="BT16" s="53" t="s">
        <v>285</v>
      </c>
      <c r="BU16" s="53" t="s">
        <v>285</v>
      </c>
      <c r="BV16" s="53" t="s">
        <v>285</v>
      </c>
      <c r="BW16" s="53" t="s">
        <v>285</v>
      </c>
      <c r="BX16" s="53" t="s">
        <v>285</v>
      </c>
      <c r="BY16" s="53" t="s">
        <v>285</v>
      </c>
      <c r="BZ16" s="53" t="s">
        <v>285</v>
      </c>
      <c r="CA16" s="53" t="s">
        <v>285</v>
      </c>
      <c r="CB16" s="53" t="s">
        <v>285</v>
      </c>
      <c r="CC16" s="53" t="s">
        <v>285</v>
      </c>
      <c r="CD16" s="53" t="s">
        <v>285</v>
      </c>
      <c r="CE16" s="53" t="s">
        <v>285</v>
      </c>
      <c r="CF16" s="53" t="s">
        <v>285</v>
      </c>
      <c r="CG16" s="53" t="s">
        <v>285</v>
      </c>
      <c r="CH16" s="53" t="s">
        <v>285</v>
      </c>
      <c r="CI16" s="53" t="s">
        <v>92</v>
      </c>
      <c r="CJ16" s="53" t="s">
        <v>92</v>
      </c>
      <c r="CK16" s="53" t="s">
        <v>92</v>
      </c>
      <c r="CL16" s="53" t="s">
        <v>92</v>
      </c>
      <c r="CM16" s="53" t="s">
        <v>92</v>
      </c>
      <c r="CN16" s="53" t="s">
        <v>92</v>
      </c>
      <c r="CO16" s="53" t="s">
        <v>92</v>
      </c>
      <c r="CP16" s="53" t="s">
        <v>92</v>
      </c>
      <c r="CQ16" s="53" t="s">
        <v>92</v>
      </c>
      <c r="CR16" s="53" t="s">
        <v>92</v>
      </c>
      <c r="CS16" s="53" t="s">
        <v>92</v>
      </c>
      <c r="CT16" s="53" t="s">
        <v>92</v>
      </c>
      <c r="CU16" s="53" t="s">
        <v>92</v>
      </c>
      <c r="CV16" s="53" t="s">
        <v>92</v>
      </c>
      <c r="CW16" s="53" t="s">
        <v>92</v>
      </c>
      <c r="CX16" s="53" t="s">
        <v>560</v>
      </c>
      <c r="CY16" s="53" t="s">
        <v>92</v>
      </c>
      <c r="CZ16" s="53" t="s">
        <v>92</v>
      </c>
      <c r="DA16" s="53" t="s">
        <v>92</v>
      </c>
      <c r="DB16" s="53" t="s">
        <v>92</v>
      </c>
      <c r="DC16" s="53" t="s">
        <v>285</v>
      </c>
      <c r="DD16" s="53" t="s">
        <v>285</v>
      </c>
      <c r="DE16" s="53" t="s">
        <v>92</v>
      </c>
      <c r="DF16" s="53" t="s">
        <v>92</v>
      </c>
      <c r="DG16" s="53" t="s">
        <v>92</v>
      </c>
      <c r="DH16" s="53" t="s">
        <v>92</v>
      </c>
      <c r="DI16" s="53" t="s">
        <v>92</v>
      </c>
      <c r="DJ16" s="53" t="s">
        <v>92</v>
      </c>
      <c r="DK16" s="53" t="s">
        <v>92</v>
      </c>
      <c r="DL16" s="53" t="s">
        <v>92</v>
      </c>
      <c r="DM16" s="53" t="s">
        <v>285</v>
      </c>
      <c r="DN16" s="53" t="s">
        <v>285</v>
      </c>
      <c r="DO16" s="53" t="s">
        <v>285</v>
      </c>
      <c r="DP16" s="53" t="s">
        <v>285</v>
      </c>
      <c r="DQ16" s="53" t="s">
        <v>285</v>
      </c>
      <c r="DR16" s="53" t="s">
        <v>285</v>
      </c>
      <c r="DS16" s="53" t="s">
        <v>285</v>
      </c>
      <c r="DT16" s="53" t="s">
        <v>285</v>
      </c>
      <c r="DU16" s="53" t="s">
        <v>285</v>
      </c>
      <c r="DV16" s="53" t="s">
        <v>285</v>
      </c>
      <c r="DW16" s="53" t="s">
        <v>285</v>
      </c>
      <c r="DX16" s="53" t="s">
        <v>92</v>
      </c>
    </row>
    <row r="17" spans="1:128" x14ac:dyDescent="0.2">
      <c r="A17" s="52">
        <v>42990</v>
      </c>
      <c r="B17" t="s">
        <v>85</v>
      </c>
      <c r="C17" t="s">
        <v>561</v>
      </c>
      <c r="D17" t="s">
        <v>92</v>
      </c>
      <c r="E17" t="s">
        <v>562</v>
      </c>
      <c r="F17" t="s">
        <v>262</v>
      </c>
      <c r="G17" s="51">
        <v>0.8</v>
      </c>
      <c r="H17">
        <v>80</v>
      </c>
      <c r="I17">
        <v>0</v>
      </c>
      <c r="J17" t="s">
        <v>92</v>
      </c>
      <c r="K17" t="s">
        <v>112</v>
      </c>
      <c r="L17" t="s">
        <v>92</v>
      </c>
      <c r="M17">
        <v>0</v>
      </c>
      <c r="N17" s="53" t="s">
        <v>563</v>
      </c>
      <c r="O17" s="53" t="s">
        <v>564</v>
      </c>
      <c r="P17" s="53" t="s">
        <v>322</v>
      </c>
      <c r="Q17" s="53" t="s">
        <v>379</v>
      </c>
      <c r="R17" s="53" t="s">
        <v>565</v>
      </c>
      <c r="S17" s="53" t="s">
        <v>566</v>
      </c>
      <c r="T17" s="53" t="s">
        <v>567</v>
      </c>
      <c r="U17" s="53" t="s">
        <v>568</v>
      </c>
      <c r="V17" s="53" t="s">
        <v>569</v>
      </c>
      <c r="W17" s="53" t="s">
        <v>329</v>
      </c>
      <c r="X17" s="53" t="s">
        <v>570</v>
      </c>
      <c r="Y17" s="53" t="s">
        <v>571</v>
      </c>
      <c r="Z17" s="53" t="s">
        <v>301</v>
      </c>
      <c r="AA17" s="53" t="s">
        <v>330</v>
      </c>
      <c r="AB17" s="53" t="s">
        <v>572</v>
      </c>
      <c r="AC17" s="53" t="s">
        <v>573</v>
      </c>
      <c r="AD17" s="53" t="s">
        <v>574</v>
      </c>
      <c r="AE17" s="53" t="s">
        <v>575</v>
      </c>
      <c r="AF17" s="53" t="s">
        <v>576</v>
      </c>
      <c r="AG17" s="53" t="s">
        <v>577</v>
      </c>
      <c r="AH17" s="53" t="s">
        <v>578</v>
      </c>
      <c r="AI17" s="53" t="s">
        <v>92</v>
      </c>
      <c r="AJ17" s="53" t="s">
        <v>92</v>
      </c>
      <c r="AK17" s="53" t="s">
        <v>92</v>
      </c>
      <c r="AL17" s="53" t="s">
        <v>92</v>
      </c>
      <c r="AM17" s="53" t="s">
        <v>92</v>
      </c>
      <c r="AN17" s="53" t="s">
        <v>92</v>
      </c>
      <c r="AO17" s="53" t="s">
        <v>92</v>
      </c>
      <c r="AP17" s="53" t="s">
        <v>92</v>
      </c>
      <c r="AQ17" s="53" t="s">
        <v>92</v>
      </c>
      <c r="AR17" s="53" t="s">
        <v>92</v>
      </c>
      <c r="AS17" s="53" t="s">
        <v>285</v>
      </c>
      <c r="AT17" s="53" t="s">
        <v>92</v>
      </c>
      <c r="AU17" s="53" t="s">
        <v>92</v>
      </c>
      <c r="AV17" s="53" t="s">
        <v>92</v>
      </c>
      <c r="AW17" s="53" t="s">
        <v>92</v>
      </c>
      <c r="AX17" s="53" t="s">
        <v>92</v>
      </c>
      <c r="AY17" s="53" t="s">
        <v>92</v>
      </c>
      <c r="AZ17" s="53" t="s">
        <v>285</v>
      </c>
      <c r="BA17" s="53" t="s">
        <v>285</v>
      </c>
      <c r="BB17" s="53" t="s">
        <v>285</v>
      </c>
      <c r="BC17" s="53" t="s">
        <v>285</v>
      </c>
      <c r="BD17" s="53" t="s">
        <v>285</v>
      </c>
      <c r="BE17" s="53" t="s">
        <v>285</v>
      </c>
      <c r="BF17" s="53" t="s">
        <v>285</v>
      </c>
      <c r="BG17" s="53" t="s">
        <v>285</v>
      </c>
      <c r="BH17" s="53" t="s">
        <v>285</v>
      </c>
      <c r="BI17" s="53" t="s">
        <v>285</v>
      </c>
      <c r="BJ17" s="53" t="s">
        <v>285</v>
      </c>
      <c r="BK17" s="53" t="s">
        <v>344</v>
      </c>
      <c r="BL17" s="53" t="s">
        <v>579</v>
      </c>
      <c r="BM17" s="53" t="s">
        <v>580</v>
      </c>
      <c r="BN17" s="53" t="s">
        <v>285</v>
      </c>
      <c r="BO17" s="53" t="s">
        <v>285</v>
      </c>
      <c r="BP17" s="53" t="s">
        <v>92</v>
      </c>
      <c r="BQ17" s="53" t="s">
        <v>285</v>
      </c>
      <c r="BR17" s="53" t="s">
        <v>285</v>
      </c>
      <c r="BS17" s="53" t="s">
        <v>285</v>
      </c>
      <c r="BT17" s="53" t="s">
        <v>285</v>
      </c>
      <c r="BU17" s="53" t="s">
        <v>285</v>
      </c>
      <c r="BV17" s="53" t="s">
        <v>285</v>
      </c>
      <c r="BW17" s="53" t="s">
        <v>285</v>
      </c>
      <c r="BX17" s="53" t="s">
        <v>285</v>
      </c>
      <c r="BY17" s="53" t="s">
        <v>285</v>
      </c>
      <c r="BZ17" s="53" t="s">
        <v>285</v>
      </c>
      <c r="CA17" s="53" t="s">
        <v>285</v>
      </c>
      <c r="CB17" s="53" t="s">
        <v>285</v>
      </c>
      <c r="CC17" s="53" t="s">
        <v>285</v>
      </c>
      <c r="CD17" s="53" t="s">
        <v>285</v>
      </c>
      <c r="CE17" s="53" t="s">
        <v>285</v>
      </c>
      <c r="CF17" s="53" t="s">
        <v>285</v>
      </c>
      <c r="CG17" s="53" t="s">
        <v>285</v>
      </c>
      <c r="CH17" s="53" t="s">
        <v>285</v>
      </c>
      <c r="CI17" s="53" t="s">
        <v>288</v>
      </c>
      <c r="CJ17" s="53" t="s">
        <v>92</v>
      </c>
      <c r="CK17" s="53" t="s">
        <v>92</v>
      </c>
      <c r="CL17" s="53" t="s">
        <v>92</v>
      </c>
      <c r="CM17" s="53" t="s">
        <v>92</v>
      </c>
      <c r="CN17" s="53" t="s">
        <v>92</v>
      </c>
      <c r="CO17" s="53" t="s">
        <v>288</v>
      </c>
      <c r="CP17" s="53" t="s">
        <v>92</v>
      </c>
      <c r="CQ17" s="53" t="s">
        <v>92</v>
      </c>
      <c r="CR17" s="53" t="s">
        <v>92</v>
      </c>
      <c r="CS17" s="53" t="s">
        <v>92</v>
      </c>
      <c r="CT17" s="53" t="s">
        <v>92</v>
      </c>
      <c r="CU17" s="53" t="s">
        <v>92</v>
      </c>
      <c r="CV17" s="53" t="s">
        <v>92</v>
      </c>
      <c r="CW17" s="53" t="s">
        <v>581</v>
      </c>
      <c r="CX17" s="53" t="s">
        <v>286</v>
      </c>
      <c r="CY17" s="53" t="s">
        <v>288</v>
      </c>
      <c r="CZ17" s="53" t="s">
        <v>288</v>
      </c>
      <c r="DA17" s="53" t="s">
        <v>92</v>
      </c>
      <c r="DB17" s="53" t="s">
        <v>92</v>
      </c>
      <c r="DC17" s="53" t="s">
        <v>285</v>
      </c>
      <c r="DD17" s="53" t="s">
        <v>285</v>
      </c>
      <c r="DE17" s="53" t="s">
        <v>92</v>
      </c>
      <c r="DF17" s="53" t="s">
        <v>92</v>
      </c>
      <c r="DG17" s="53" t="s">
        <v>92</v>
      </c>
      <c r="DH17" s="53" t="s">
        <v>92</v>
      </c>
      <c r="DI17" s="53" t="s">
        <v>92</v>
      </c>
      <c r="DJ17" s="53" t="s">
        <v>92</v>
      </c>
      <c r="DK17" s="53" t="s">
        <v>92</v>
      </c>
      <c r="DL17" s="53" t="s">
        <v>92</v>
      </c>
      <c r="DM17" s="53" t="s">
        <v>285</v>
      </c>
      <c r="DN17" s="53" t="s">
        <v>285</v>
      </c>
      <c r="DO17" s="53" t="s">
        <v>285</v>
      </c>
      <c r="DP17" s="53" t="s">
        <v>285</v>
      </c>
      <c r="DQ17" s="53" t="s">
        <v>285</v>
      </c>
      <c r="DR17" s="53" t="s">
        <v>285</v>
      </c>
      <c r="DS17" s="53" t="s">
        <v>285</v>
      </c>
      <c r="DT17" s="53" t="s">
        <v>285</v>
      </c>
      <c r="DU17" s="53" t="s">
        <v>285</v>
      </c>
      <c r="DV17" s="53" t="s">
        <v>285</v>
      </c>
      <c r="DW17" s="53" t="s">
        <v>285</v>
      </c>
      <c r="DX17" s="53" t="s">
        <v>92</v>
      </c>
    </row>
    <row r="18" spans="1:128" x14ac:dyDescent="0.2">
      <c r="A18" s="52">
        <v>42990</v>
      </c>
      <c r="B18" t="s">
        <v>36</v>
      </c>
      <c r="C18" t="s">
        <v>582</v>
      </c>
      <c r="D18" t="s">
        <v>92</v>
      </c>
      <c r="E18" t="s">
        <v>583</v>
      </c>
      <c r="F18" t="s">
        <v>262</v>
      </c>
      <c r="G18" s="51">
        <v>0.26</v>
      </c>
      <c r="H18">
        <v>70</v>
      </c>
      <c r="I18">
        <v>0</v>
      </c>
      <c r="J18" t="s">
        <v>92</v>
      </c>
      <c r="K18" t="s">
        <v>115</v>
      </c>
      <c r="L18" t="s">
        <v>92</v>
      </c>
      <c r="M18">
        <v>3</v>
      </c>
      <c r="N18" s="53" t="s">
        <v>584</v>
      </c>
      <c r="O18" s="53" t="s">
        <v>585</v>
      </c>
      <c r="P18" s="53" t="s">
        <v>401</v>
      </c>
      <c r="Q18" s="53" t="s">
        <v>586</v>
      </c>
      <c r="R18" s="53" t="s">
        <v>587</v>
      </c>
      <c r="S18" s="53" t="s">
        <v>588</v>
      </c>
      <c r="T18" s="53" t="s">
        <v>589</v>
      </c>
      <c r="U18" s="53" t="s">
        <v>590</v>
      </c>
      <c r="V18" s="53" t="s">
        <v>340</v>
      </c>
      <c r="W18" s="53" t="s">
        <v>591</v>
      </c>
      <c r="X18" s="53" t="s">
        <v>592</v>
      </c>
      <c r="Y18" s="53" t="s">
        <v>593</v>
      </c>
      <c r="Z18" s="53" t="s">
        <v>594</v>
      </c>
      <c r="AA18" s="53" t="s">
        <v>595</v>
      </c>
      <c r="AB18" s="53" t="s">
        <v>405</v>
      </c>
      <c r="AC18" s="53" t="s">
        <v>596</v>
      </c>
      <c r="AD18" s="53" t="s">
        <v>597</v>
      </c>
      <c r="AE18" s="53" t="s">
        <v>598</v>
      </c>
      <c r="AF18" s="53" t="s">
        <v>599</v>
      </c>
      <c r="AG18" s="53" t="s">
        <v>388</v>
      </c>
      <c r="AH18" s="53" t="s">
        <v>600</v>
      </c>
      <c r="AI18" s="53" t="s">
        <v>285</v>
      </c>
      <c r="AJ18" s="53" t="s">
        <v>285</v>
      </c>
      <c r="AK18" s="53" t="s">
        <v>285</v>
      </c>
      <c r="AL18" s="53" t="s">
        <v>285</v>
      </c>
      <c r="AM18" s="53" t="s">
        <v>285</v>
      </c>
      <c r="AN18" s="53" t="s">
        <v>285</v>
      </c>
      <c r="AO18" s="53" t="s">
        <v>285</v>
      </c>
      <c r="AP18" s="53" t="s">
        <v>285</v>
      </c>
      <c r="AQ18" s="53" t="s">
        <v>285</v>
      </c>
      <c r="AR18" s="53" t="s">
        <v>285</v>
      </c>
      <c r="AS18" s="53" t="s">
        <v>285</v>
      </c>
      <c r="AT18" s="53" t="s">
        <v>285</v>
      </c>
      <c r="AU18" s="53" t="s">
        <v>285</v>
      </c>
      <c r="AV18" s="53" t="s">
        <v>285</v>
      </c>
      <c r="AW18" s="53" t="s">
        <v>285</v>
      </c>
      <c r="AX18" s="53" t="s">
        <v>285</v>
      </c>
      <c r="AY18" s="53" t="s">
        <v>285</v>
      </c>
      <c r="AZ18" s="53" t="s">
        <v>285</v>
      </c>
      <c r="BA18" s="53" t="s">
        <v>285</v>
      </c>
      <c r="BB18" s="53" t="s">
        <v>285</v>
      </c>
      <c r="BC18" s="53" t="s">
        <v>285</v>
      </c>
      <c r="BD18" s="53" t="s">
        <v>285</v>
      </c>
      <c r="BE18" s="53" t="s">
        <v>285</v>
      </c>
      <c r="BF18" s="53" t="s">
        <v>285</v>
      </c>
      <c r="BG18" s="53" t="s">
        <v>285</v>
      </c>
      <c r="BH18" s="53" t="s">
        <v>285</v>
      </c>
      <c r="BI18" s="53" t="s">
        <v>285</v>
      </c>
      <c r="BJ18" s="53" t="s">
        <v>285</v>
      </c>
      <c r="BK18" s="53" t="s">
        <v>601</v>
      </c>
      <c r="BL18" s="53" t="s">
        <v>602</v>
      </c>
      <c r="BM18" s="53" t="s">
        <v>603</v>
      </c>
      <c r="BN18" s="53" t="s">
        <v>285</v>
      </c>
      <c r="BO18" s="53" t="s">
        <v>285</v>
      </c>
      <c r="BP18" s="53" t="s">
        <v>285</v>
      </c>
      <c r="BQ18" s="53" t="s">
        <v>285</v>
      </c>
      <c r="BR18" s="53" t="s">
        <v>285</v>
      </c>
      <c r="BS18" s="53" t="s">
        <v>285</v>
      </c>
      <c r="BT18" s="53" t="s">
        <v>285</v>
      </c>
      <c r="BU18" s="53" t="s">
        <v>285</v>
      </c>
      <c r="BV18" s="53" t="s">
        <v>285</v>
      </c>
      <c r="BW18" s="53" t="s">
        <v>285</v>
      </c>
      <c r="BX18" s="53" t="s">
        <v>285</v>
      </c>
      <c r="BY18" s="53" t="s">
        <v>285</v>
      </c>
      <c r="BZ18" s="53" t="s">
        <v>285</v>
      </c>
      <c r="CA18" s="53" t="s">
        <v>285</v>
      </c>
      <c r="CB18" s="53" t="s">
        <v>285</v>
      </c>
      <c r="CC18" s="53" t="s">
        <v>285</v>
      </c>
      <c r="CD18" s="53" t="s">
        <v>285</v>
      </c>
      <c r="CE18" s="53" t="s">
        <v>285</v>
      </c>
      <c r="CF18" s="53" t="s">
        <v>285</v>
      </c>
      <c r="CG18" s="53" t="s">
        <v>285</v>
      </c>
      <c r="CH18" s="53" t="s">
        <v>285</v>
      </c>
      <c r="CI18" s="53" t="s">
        <v>288</v>
      </c>
      <c r="CJ18" s="53" t="s">
        <v>285</v>
      </c>
      <c r="CK18" s="53" t="s">
        <v>288</v>
      </c>
      <c r="CL18" s="53" t="s">
        <v>285</v>
      </c>
      <c r="CM18" s="53" t="s">
        <v>285</v>
      </c>
      <c r="CN18" s="53" t="s">
        <v>288</v>
      </c>
      <c r="CO18" s="53" t="s">
        <v>288</v>
      </c>
      <c r="CP18" s="53" t="s">
        <v>285</v>
      </c>
      <c r="CQ18" s="53" t="s">
        <v>285</v>
      </c>
      <c r="CR18" s="53" t="s">
        <v>288</v>
      </c>
      <c r="CS18" s="53" t="s">
        <v>285</v>
      </c>
      <c r="CT18" s="53" t="s">
        <v>288</v>
      </c>
      <c r="CU18" s="53" t="s">
        <v>285</v>
      </c>
      <c r="CV18" s="53" t="s">
        <v>285</v>
      </c>
      <c r="CW18" s="53" t="s">
        <v>92</v>
      </c>
      <c r="CX18" s="53" t="s">
        <v>604</v>
      </c>
      <c r="CY18" s="53" t="s">
        <v>288</v>
      </c>
      <c r="CZ18" s="53" t="s">
        <v>285</v>
      </c>
      <c r="DA18" s="53" t="s">
        <v>285</v>
      </c>
      <c r="DB18" s="53" t="s">
        <v>285</v>
      </c>
      <c r="DC18" s="53" t="s">
        <v>285</v>
      </c>
      <c r="DD18" s="53" t="s">
        <v>285</v>
      </c>
      <c r="DE18" s="53" t="s">
        <v>285</v>
      </c>
      <c r="DF18" s="53" t="s">
        <v>285</v>
      </c>
      <c r="DG18" s="53" t="s">
        <v>285</v>
      </c>
      <c r="DH18" s="53" t="s">
        <v>285</v>
      </c>
      <c r="DI18" s="53" t="s">
        <v>285</v>
      </c>
      <c r="DJ18" s="53" t="s">
        <v>285</v>
      </c>
      <c r="DK18" s="53" t="s">
        <v>285</v>
      </c>
      <c r="DL18" s="53" t="s">
        <v>285</v>
      </c>
      <c r="DM18" s="53" t="s">
        <v>285</v>
      </c>
      <c r="DN18" s="53" t="s">
        <v>285</v>
      </c>
      <c r="DO18" s="53" t="s">
        <v>285</v>
      </c>
      <c r="DP18" s="53" t="s">
        <v>285</v>
      </c>
      <c r="DQ18" s="53" t="s">
        <v>285</v>
      </c>
      <c r="DR18" s="53" t="s">
        <v>285</v>
      </c>
      <c r="DS18" s="53" t="s">
        <v>285</v>
      </c>
      <c r="DT18" s="53" t="s">
        <v>285</v>
      </c>
      <c r="DU18" s="53" t="s">
        <v>285</v>
      </c>
      <c r="DV18" s="53" t="s">
        <v>285</v>
      </c>
      <c r="DW18" s="53" t="s">
        <v>285</v>
      </c>
      <c r="DX18" s="53" t="s">
        <v>92</v>
      </c>
    </row>
    <row r="19" spans="1:128" x14ac:dyDescent="0.2">
      <c r="A19" s="52">
        <v>42990</v>
      </c>
      <c r="B19" t="s">
        <v>36</v>
      </c>
      <c r="C19" t="s">
        <v>605</v>
      </c>
      <c r="D19" t="s">
        <v>606</v>
      </c>
      <c r="E19" t="s">
        <v>607</v>
      </c>
      <c r="F19" t="s">
        <v>262</v>
      </c>
      <c r="G19" s="51">
        <v>0.21</v>
      </c>
      <c r="H19">
        <v>70</v>
      </c>
      <c r="I19">
        <v>0</v>
      </c>
      <c r="J19" t="s">
        <v>92</v>
      </c>
      <c r="K19" t="s">
        <v>92</v>
      </c>
      <c r="L19" t="s">
        <v>92</v>
      </c>
      <c r="M19">
        <v>3</v>
      </c>
      <c r="N19" s="53" t="s">
        <v>608</v>
      </c>
      <c r="O19" s="53" t="s">
        <v>609</v>
      </c>
      <c r="P19" s="53" t="s">
        <v>460</v>
      </c>
      <c r="Q19" s="53" t="s">
        <v>432</v>
      </c>
      <c r="R19" s="53" t="s">
        <v>610</v>
      </c>
      <c r="S19" s="53" t="s">
        <v>611</v>
      </c>
      <c r="T19" s="53" t="s">
        <v>612</v>
      </c>
      <c r="U19" s="53" t="s">
        <v>92</v>
      </c>
      <c r="V19" s="53" t="s">
        <v>382</v>
      </c>
      <c r="W19" s="53" t="s">
        <v>613</v>
      </c>
      <c r="X19" s="53" t="s">
        <v>92</v>
      </c>
      <c r="Y19" s="53" t="s">
        <v>614</v>
      </c>
      <c r="Z19" s="53" t="s">
        <v>615</v>
      </c>
      <c r="AA19" s="53" t="s">
        <v>616</v>
      </c>
      <c r="AB19" s="53" t="s">
        <v>617</v>
      </c>
      <c r="AC19" s="53" t="s">
        <v>618</v>
      </c>
      <c r="AD19" s="53" t="s">
        <v>471</v>
      </c>
      <c r="AE19" s="53" t="s">
        <v>567</v>
      </c>
      <c r="AF19" s="53" t="s">
        <v>619</v>
      </c>
      <c r="AG19" s="53" t="s">
        <v>474</v>
      </c>
      <c r="AH19" s="53" t="s">
        <v>620</v>
      </c>
      <c r="AI19" s="53" t="s">
        <v>285</v>
      </c>
      <c r="AJ19" s="53" t="s">
        <v>285</v>
      </c>
      <c r="AK19" s="53" t="s">
        <v>285</v>
      </c>
      <c r="AL19" s="53" t="s">
        <v>285</v>
      </c>
      <c r="AM19" s="53" t="s">
        <v>285</v>
      </c>
      <c r="AN19" s="53" t="s">
        <v>285</v>
      </c>
      <c r="AO19" s="53" t="s">
        <v>285</v>
      </c>
      <c r="AP19" s="53" t="s">
        <v>285</v>
      </c>
      <c r="AQ19" s="53" t="s">
        <v>285</v>
      </c>
      <c r="AR19" s="53" t="s">
        <v>285</v>
      </c>
      <c r="AS19" s="53" t="s">
        <v>285</v>
      </c>
      <c r="AT19" s="53" t="s">
        <v>285</v>
      </c>
      <c r="AU19" s="53" t="s">
        <v>285</v>
      </c>
      <c r="AV19" s="53" t="s">
        <v>285</v>
      </c>
      <c r="AW19" s="53" t="s">
        <v>285</v>
      </c>
      <c r="AX19" s="53" t="s">
        <v>285</v>
      </c>
      <c r="AY19" s="53" t="s">
        <v>285</v>
      </c>
      <c r="AZ19" s="53" t="s">
        <v>285</v>
      </c>
      <c r="BA19" s="53" t="s">
        <v>285</v>
      </c>
      <c r="BB19" s="53" t="s">
        <v>285</v>
      </c>
      <c r="BC19" s="53" t="s">
        <v>285</v>
      </c>
      <c r="BD19" s="53" t="s">
        <v>285</v>
      </c>
      <c r="BE19" s="53" t="s">
        <v>285</v>
      </c>
      <c r="BF19" s="53" t="s">
        <v>285</v>
      </c>
      <c r="BG19" s="53" t="s">
        <v>285</v>
      </c>
      <c r="BH19" s="53" t="s">
        <v>285</v>
      </c>
      <c r="BI19" s="53" t="s">
        <v>285</v>
      </c>
      <c r="BJ19" s="53" t="s">
        <v>285</v>
      </c>
      <c r="BK19" s="53" t="s">
        <v>621</v>
      </c>
      <c r="BL19" s="53" t="s">
        <v>622</v>
      </c>
      <c r="BM19" s="53" t="s">
        <v>623</v>
      </c>
      <c r="BN19" s="53" t="s">
        <v>285</v>
      </c>
      <c r="BO19" s="53" t="s">
        <v>285</v>
      </c>
      <c r="BP19" s="53" t="s">
        <v>285</v>
      </c>
      <c r="BQ19" s="53" t="s">
        <v>285</v>
      </c>
      <c r="BR19" s="53" t="s">
        <v>285</v>
      </c>
      <c r="BS19" s="53" t="s">
        <v>285</v>
      </c>
      <c r="BT19" s="53" t="s">
        <v>285</v>
      </c>
      <c r="BU19" s="53" t="s">
        <v>285</v>
      </c>
      <c r="BV19" s="53" t="s">
        <v>285</v>
      </c>
      <c r="BW19" s="53" t="s">
        <v>285</v>
      </c>
      <c r="BX19" s="53" t="s">
        <v>285</v>
      </c>
      <c r="BY19" s="53" t="s">
        <v>285</v>
      </c>
      <c r="BZ19" s="53" t="s">
        <v>285</v>
      </c>
      <c r="CA19" s="53" t="s">
        <v>285</v>
      </c>
      <c r="CB19" s="53" t="s">
        <v>285</v>
      </c>
      <c r="CC19" s="53" t="s">
        <v>285</v>
      </c>
      <c r="CD19" s="53" t="s">
        <v>285</v>
      </c>
      <c r="CE19" s="53" t="s">
        <v>285</v>
      </c>
      <c r="CF19" s="53" t="s">
        <v>285</v>
      </c>
      <c r="CG19" s="53" t="s">
        <v>285</v>
      </c>
      <c r="CH19" s="53" t="s">
        <v>285</v>
      </c>
      <c r="CI19" s="53" t="s">
        <v>285</v>
      </c>
      <c r="CJ19" s="53" t="s">
        <v>285</v>
      </c>
      <c r="CK19" s="53" t="s">
        <v>285</v>
      </c>
      <c r="CL19" s="53" t="s">
        <v>285</v>
      </c>
      <c r="CM19" s="53" t="s">
        <v>285</v>
      </c>
      <c r="CN19" s="53" t="s">
        <v>285</v>
      </c>
      <c r="CO19" s="53" t="s">
        <v>285</v>
      </c>
      <c r="CP19" s="53" t="s">
        <v>285</v>
      </c>
      <c r="CQ19" s="53" t="s">
        <v>285</v>
      </c>
      <c r="CR19" s="53" t="s">
        <v>285</v>
      </c>
      <c r="CS19" s="53" t="s">
        <v>285</v>
      </c>
      <c r="CT19" s="53" t="s">
        <v>285</v>
      </c>
      <c r="CU19" s="53" t="s">
        <v>285</v>
      </c>
      <c r="CV19" s="53" t="s">
        <v>285</v>
      </c>
      <c r="CW19" s="53" t="s">
        <v>92</v>
      </c>
      <c r="CX19" s="53" t="s">
        <v>624</v>
      </c>
      <c r="CY19" s="53" t="s">
        <v>285</v>
      </c>
      <c r="CZ19" s="53" t="s">
        <v>285</v>
      </c>
      <c r="DA19" s="53" t="s">
        <v>285</v>
      </c>
      <c r="DB19" s="53" t="s">
        <v>285</v>
      </c>
      <c r="DC19" s="53" t="s">
        <v>285</v>
      </c>
      <c r="DD19" s="53" t="s">
        <v>285</v>
      </c>
      <c r="DE19" s="53" t="s">
        <v>285</v>
      </c>
      <c r="DF19" s="53" t="s">
        <v>285</v>
      </c>
      <c r="DG19" s="53" t="s">
        <v>285</v>
      </c>
      <c r="DH19" s="53" t="s">
        <v>285</v>
      </c>
      <c r="DI19" s="53" t="s">
        <v>285</v>
      </c>
      <c r="DJ19" s="53" t="s">
        <v>285</v>
      </c>
      <c r="DK19" s="53" t="s">
        <v>285</v>
      </c>
      <c r="DL19" s="53" t="s">
        <v>285</v>
      </c>
      <c r="DM19" s="53" t="s">
        <v>285</v>
      </c>
      <c r="DN19" s="53" t="s">
        <v>285</v>
      </c>
      <c r="DO19" s="53" t="s">
        <v>285</v>
      </c>
      <c r="DP19" s="53" t="s">
        <v>285</v>
      </c>
      <c r="DQ19" s="53" t="s">
        <v>285</v>
      </c>
      <c r="DR19" s="53" t="s">
        <v>285</v>
      </c>
      <c r="DS19" s="53" t="s">
        <v>285</v>
      </c>
      <c r="DT19" s="53" t="s">
        <v>285</v>
      </c>
      <c r="DU19" s="53" t="s">
        <v>285</v>
      </c>
      <c r="DV19" s="53" t="s">
        <v>285</v>
      </c>
      <c r="DW19" s="53" t="s">
        <v>285</v>
      </c>
      <c r="DX19" s="53" t="s">
        <v>92</v>
      </c>
    </row>
    <row r="20" spans="1:128" x14ac:dyDescent="0.2">
      <c r="A20" s="52">
        <v>42990</v>
      </c>
      <c r="B20" t="s">
        <v>36</v>
      </c>
      <c r="C20" t="s">
        <v>625</v>
      </c>
      <c r="D20" t="s">
        <v>626</v>
      </c>
      <c r="E20" t="s">
        <v>627</v>
      </c>
      <c r="F20" t="s">
        <v>262</v>
      </c>
      <c r="G20" s="51">
        <v>0.19</v>
      </c>
      <c r="H20">
        <v>70</v>
      </c>
      <c r="I20">
        <v>0</v>
      </c>
      <c r="J20" t="s">
        <v>92</v>
      </c>
      <c r="K20" t="s">
        <v>92</v>
      </c>
      <c r="L20" t="s">
        <v>92</v>
      </c>
      <c r="M20">
        <v>3</v>
      </c>
      <c r="N20" s="53" t="s">
        <v>628</v>
      </c>
      <c r="O20" s="53" t="s">
        <v>629</v>
      </c>
      <c r="P20" s="53" t="s">
        <v>534</v>
      </c>
      <c r="Q20" s="53" t="s">
        <v>630</v>
      </c>
      <c r="R20" s="53" t="s">
        <v>631</v>
      </c>
      <c r="S20" s="53" t="s">
        <v>632</v>
      </c>
      <c r="T20" s="53" t="s">
        <v>633</v>
      </c>
      <c r="U20" s="53" t="s">
        <v>92</v>
      </c>
      <c r="V20" s="53" t="s">
        <v>634</v>
      </c>
      <c r="W20" s="53" t="s">
        <v>635</v>
      </c>
      <c r="X20" s="53" t="s">
        <v>636</v>
      </c>
      <c r="Y20" s="53" t="s">
        <v>637</v>
      </c>
      <c r="Z20" s="53" t="s">
        <v>316</v>
      </c>
      <c r="AA20" s="53" t="s">
        <v>638</v>
      </c>
      <c r="AB20" s="53" t="s">
        <v>639</v>
      </c>
      <c r="AC20" s="53" t="s">
        <v>640</v>
      </c>
      <c r="AD20" s="53" t="s">
        <v>641</v>
      </c>
      <c r="AE20" s="53" t="s">
        <v>499</v>
      </c>
      <c r="AF20" s="53" t="s">
        <v>642</v>
      </c>
      <c r="AG20" s="53" t="s">
        <v>643</v>
      </c>
      <c r="AH20" s="53" t="s">
        <v>644</v>
      </c>
      <c r="AI20" s="53" t="s">
        <v>285</v>
      </c>
      <c r="AJ20" s="53" t="s">
        <v>285</v>
      </c>
      <c r="AK20" s="53" t="s">
        <v>285</v>
      </c>
      <c r="AL20" s="53" t="s">
        <v>285</v>
      </c>
      <c r="AM20" s="53" t="s">
        <v>285</v>
      </c>
      <c r="AN20" s="53" t="s">
        <v>285</v>
      </c>
      <c r="AO20" s="53" t="s">
        <v>285</v>
      </c>
      <c r="AP20" s="53" t="s">
        <v>285</v>
      </c>
      <c r="AQ20" s="53" t="s">
        <v>285</v>
      </c>
      <c r="AR20" s="53" t="s">
        <v>285</v>
      </c>
      <c r="AS20" s="53" t="s">
        <v>285</v>
      </c>
      <c r="AT20" s="53" t="s">
        <v>285</v>
      </c>
      <c r="AU20" s="53" t="s">
        <v>285</v>
      </c>
      <c r="AV20" s="53" t="s">
        <v>285</v>
      </c>
      <c r="AW20" s="53" t="s">
        <v>285</v>
      </c>
      <c r="AX20" s="53" t="s">
        <v>285</v>
      </c>
      <c r="AY20" s="53" t="s">
        <v>285</v>
      </c>
      <c r="AZ20" s="53" t="s">
        <v>285</v>
      </c>
      <c r="BA20" s="53" t="s">
        <v>285</v>
      </c>
      <c r="BB20" s="53" t="s">
        <v>285</v>
      </c>
      <c r="BC20" s="53" t="s">
        <v>285</v>
      </c>
      <c r="BD20" s="53" t="s">
        <v>285</v>
      </c>
      <c r="BE20" s="53" t="s">
        <v>285</v>
      </c>
      <c r="BF20" s="53" t="s">
        <v>285</v>
      </c>
      <c r="BG20" s="53" t="s">
        <v>285</v>
      </c>
      <c r="BH20" s="53" t="s">
        <v>285</v>
      </c>
      <c r="BI20" s="53" t="s">
        <v>285</v>
      </c>
      <c r="BJ20" s="53" t="s">
        <v>285</v>
      </c>
      <c r="BK20" s="53" t="s">
        <v>645</v>
      </c>
      <c r="BL20" s="53" t="s">
        <v>646</v>
      </c>
      <c r="BM20" s="53" t="s">
        <v>647</v>
      </c>
      <c r="BN20" s="53" t="s">
        <v>285</v>
      </c>
      <c r="BO20" s="53" t="s">
        <v>285</v>
      </c>
      <c r="BP20" s="53" t="s">
        <v>285</v>
      </c>
      <c r="BQ20" s="53" t="s">
        <v>285</v>
      </c>
      <c r="BR20" s="53" t="s">
        <v>285</v>
      </c>
      <c r="BS20" s="53" t="s">
        <v>285</v>
      </c>
      <c r="BT20" s="53" t="s">
        <v>285</v>
      </c>
      <c r="BU20" s="53" t="s">
        <v>285</v>
      </c>
      <c r="BV20" s="53" t="s">
        <v>285</v>
      </c>
      <c r="BW20" s="53" t="s">
        <v>285</v>
      </c>
      <c r="BX20" s="53" t="s">
        <v>285</v>
      </c>
      <c r="BY20" s="53" t="s">
        <v>285</v>
      </c>
      <c r="BZ20" s="53" t="s">
        <v>285</v>
      </c>
      <c r="CA20" s="53" t="s">
        <v>285</v>
      </c>
      <c r="CB20" s="53" t="s">
        <v>285</v>
      </c>
      <c r="CC20" s="53" t="s">
        <v>285</v>
      </c>
      <c r="CD20" s="53" t="s">
        <v>285</v>
      </c>
      <c r="CE20" s="53" t="s">
        <v>285</v>
      </c>
      <c r="CF20" s="53" t="s">
        <v>285</v>
      </c>
      <c r="CG20" s="53" t="s">
        <v>285</v>
      </c>
      <c r="CH20" s="53" t="s">
        <v>285</v>
      </c>
      <c r="CI20" s="53" t="s">
        <v>92</v>
      </c>
      <c r="CJ20" s="53" t="s">
        <v>92</v>
      </c>
      <c r="CK20" s="53" t="s">
        <v>92</v>
      </c>
      <c r="CL20" s="53" t="s">
        <v>92</v>
      </c>
      <c r="CM20" s="53" t="s">
        <v>92</v>
      </c>
      <c r="CN20" s="53" t="s">
        <v>92</v>
      </c>
      <c r="CO20" s="53" t="s">
        <v>92</v>
      </c>
      <c r="CP20" s="53" t="s">
        <v>92</v>
      </c>
      <c r="CQ20" s="53" t="s">
        <v>92</v>
      </c>
      <c r="CR20" s="53" t="s">
        <v>92</v>
      </c>
      <c r="CS20" s="53" t="s">
        <v>92</v>
      </c>
      <c r="CT20" s="53" t="s">
        <v>92</v>
      </c>
      <c r="CU20" s="53" t="s">
        <v>92</v>
      </c>
      <c r="CV20" s="53" t="s">
        <v>92</v>
      </c>
      <c r="CW20" s="53" t="s">
        <v>648</v>
      </c>
      <c r="CX20" s="53" t="s">
        <v>649</v>
      </c>
      <c r="CY20" s="53" t="s">
        <v>92</v>
      </c>
      <c r="CZ20" s="53" t="s">
        <v>92</v>
      </c>
      <c r="DA20" s="53" t="s">
        <v>92</v>
      </c>
      <c r="DB20" s="53" t="s">
        <v>92</v>
      </c>
      <c r="DC20" s="53" t="s">
        <v>285</v>
      </c>
      <c r="DD20" s="53" t="s">
        <v>285</v>
      </c>
      <c r="DE20" s="53" t="s">
        <v>92</v>
      </c>
      <c r="DF20" s="53" t="s">
        <v>92</v>
      </c>
      <c r="DG20" s="53" t="s">
        <v>92</v>
      </c>
      <c r="DH20" s="53" t="s">
        <v>92</v>
      </c>
      <c r="DI20" s="53" t="s">
        <v>92</v>
      </c>
      <c r="DJ20" s="53" t="s">
        <v>92</v>
      </c>
      <c r="DK20" s="53" t="s">
        <v>92</v>
      </c>
      <c r="DL20" s="53" t="s">
        <v>92</v>
      </c>
      <c r="DM20" s="53" t="s">
        <v>285</v>
      </c>
      <c r="DN20" s="53" t="s">
        <v>285</v>
      </c>
      <c r="DO20" s="53" t="s">
        <v>285</v>
      </c>
      <c r="DP20" s="53" t="s">
        <v>285</v>
      </c>
      <c r="DQ20" s="53" t="s">
        <v>285</v>
      </c>
      <c r="DR20" s="53" t="s">
        <v>285</v>
      </c>
      <c r="DS20" s="53" t="s">
        <v>285</v>
      </c>
      <c r="DT20" s="53" t="s">
        <v>285</v>
      </c>
      <c r="DU20" s="53" t="s">
        <v>285</v>
      </c>
      <c r="DV20" s="53" t="s">
        <v>285</v>
      </c>
      <c r="DW20" s="53" t="s">
        <v>285</v>
      </c>
      <c r="DX20" s="53" t="s">
        <v>92</v>
      </c>
    </row>
    <row r="21" spans="1:128" x14ac:dyDescent="0.2">
      <c r="A21" s="52">
        <v>42990</v>
      </c>
      <c r="B21" t="s">
        <v>36</v>
      </c>
      <c r="C21" t="s">
        <v>650</v>
      </c>
      <c r="D21" t="s">
        <v>651</v>
      </c>
      <c r="E21" t="s">
        <v>652</v>
      </c>
      <c r="F21" t="s">
        <v>262</v>
      </c>
      <c r="G21" s="51">
        <v>0.08</v>
      </c>
      <c r="H21">
        <v>70</v>
      </c>
      <c r="I21">
        <v>0</v>
      </c>
      <c r="J21" t="s">
        <v>114</v>
      </c>
      <c r="K21" t="s">
        <v>653</v>
      </c>
      <c r="L21" t="s">
        <v>92</v>
      </c>
      <c r="M21">
        <v>0</v>
      </c>
      <c r="N21" s="53" t="s">
        <v>654</v>
      </c>
      <c r="O21" s="53" t="s">
        <v>655</v>
      </c>
      <c r="P21" s="53" t="s">
        <v>401</v>
      </c>
      <c r="Q21" s="53" t="s">
        <v>656</v>
      </c>
      <c r="R21" s="53" t="s">
        <v>657</v>
      </c>
      <c r="S21" s="53" t="s">
        <v>487</v>
      </c>
      <c r="T21" s="53" t="s">
        <v>474</v>
      </c>
      <c r="U21" s="53" t="s">
        <v>658</v>
      </c>
      <c r="V21" s="53" t="s">
        <v>659</v>
      </c>
      <c r="W21" s="53" t="s">
        <v>660</v>
      </c>
      <c r="X21" s="53" t="s">
        <v>592</v>
      </c>
      <c r="Y21" s="53" t="s">
        <v>661</v>
      </c>
      <c r="Z21" s="53" t="s">
        <v>662</v>
      </c>
      <c r="AA21" s="53" t="s">
        <v>663</v>
      </c>
      <c r="AB21" s="53" t="s">
        <v>664</v>
      </c>
      <c r="AC21" s="53" t="s">
        <v>665</v>
      </c>
      <c r="AD21" s="53" t="s">
        <v>666</v>
      </c>
      <c r="AE21" s="53" t="s">
        <v>667</v>
      </c>
      <c r="AF21" s="53" t="s">
        <v>668</v>
      </c>
      <c r="AG21" s="53" t="s">
        <v>669</v>
      </c>
      <c r="AH21" s="53" t="s">
        <v>670</v>
      </c>
      <c r="AI21" s="53" t="s">
        <v>288</v>
      </c>
      <c r="AJ21" s="53" t="s">
        <v>285</v>
      </c>
      <c r="AK21" s="53" t="s">
        <v>285</v>
      </c>
      <c r="AL21" s="53" t="s">
        <v>288</v>
      </c>
      <c r="AM21" s="53" t="s">
        <v>285</v>
      </c>
      <c r="AN21" s="53" t="s">
        <v>285</v>
      </c>
      <c r="AO21" s="53" t="s">
        <v>285</v>
      </c>
      <c r="AP21" s="53" t="s">
        <v>285</v>
      </c>
      <c r="AQ21" s="53" t="s">
        <v>285</v>
      </c>
      <c r="AR21" s="53" t="s">
        <v>285</v>
      </c>
      <c r="AS21" s="53" t="s">
        <v>285</v>
      </c>
      <c r="AT21" s="53" t="s">
        <v>285</v>
      </c>
      <c r="AU21" s="53" t="s">
        <v>285</v>
      </c>
      <c r="AV21" s="53" t="s">
        <v>285</v>
      </c>
      <c r="AW21" s="53" t="s">
        <v>285</v>
      </c>
      <c r="AX21" s="53" t="s">
        <v>285</v>
      </c>
      <c r="AY21" s="53" t="s">
        <v>285</v>
      </c>
      <c r="AZ21" s="53" t="s">
        <v>285</v>
      </c>
      <c r="BA21" s="53" t="s">
        <v>285</v>
      </c>
      <c r="BB21" s="53" t="s">
        <v>285</v>
      </c>
      <c r="BC21" s="53" t="s">
        <v>285</v>
      </c>
      <c r="BD21" s="53" t="s">
        <v>285</v>
      </c>
      <c r="BE21" s="53" t="s">
        <v>285</v>
      </c>
      <c r="BF21" s="53" t="s">
        <v>285</v>
      </c>
      <c r="BG21" s="53" t="s">
        <v>285</v>
      </c>
      <c r="BH21" s="53" t="s">
        <v>285</v>
      </c>
      <c r="BI21" s="53" t="s">
        <v>285</v>
      </c>
      <c r="BJ21" s="53" t="s">
        <v>285</v>
      </c>
      <c r="BK21" s="53" t="s">
        <v>671</v>
      </c>
      <c r="BL21" s="53" t="s">
        <v>672</v>
      </c>
      <c r="BM21" s="53" t="s">
        <v>673</v>
      </c>
      <c r="BN21" s="53" t="s">
        <v>285</v>
      </c>
      <c r="BO21" s="53" t="s">
        <v>285</v>
      </c>
      <c r="BP21" s="53" t="s">
        <v>285</v>
      </c>
      <c r="BQ21" s="53" t="s">
        <v>285</v>
      </c>
      <c r="BR21" s="53" t="s">
        <v>285</v>
      </c>
      <c r="BS21" s="53" t="s">
        <v>285</v>
      </c>
      <c r="BT21" s="53" t="s">
        <v>285</v>
      </c>
      <c r="BU21" s="53" t="s">
        <v>285</v>
      </c>
      <c r="BV21" s="53" t="s">
        <v>285</v>
      </c>
      <c r="BW21" s="53" t="s">
        <v>285</v>
      </c>
      <c r="BX21" s="53" t="s">
        <v>285</v>
      </c>
      <c r="BY21" s="53" t="s">
        <v>285</v>
      </c>
      <c r="BZ21" s="53" t="s">
        <v>285</v>
      </c>
      <c r="CA21" s="53" t="s">
        <v>285</v>
      </c>
      <c r="CB21" s="53" t="s">
        <v>285</v>
      </c>
      <c r="CC21" s="53" t="s">
        <v>285</v>
      </c>
      <c r="CD21" s="53" t="s">
        <v>285</v>
      </c>
      <c r="CE21" s="53" t="s">
        <v>285</v>
      </c>
      <c r="CF21" s="53" t="s">
        <v>285</v>
      </c>
      <c r="CG21" s="53" t="s">
        <v>285</v>
      </c>
      <c r="CH21" s="53" t="s">
        <v>285</v>
      </c>
      <c r="CI21" s="53" t="s">
        <v>285</v>
      </c>
      <c r="CJ21" s="53" t="s">
        <v>285</v>
      </c>
      <c r="CK21" s="53" t="s">
        <v>288</v>
      </c>
      <c r="CL21" s="53" t="s">
        <v>285</v>
      </c>
      <c r="CM21" s="53" t="s">
        <v>285</v>
      </c>
      <c r="CN21" s="53" t="s">
        <v>285</v>
      </c>
      <c r="CO21" s="53" t="s">
        <v>285</v>
      </c>
      <c r="CP21" s="53" t="s">
        <v>285</v>
      </c>
      <c r="CQ21" s="53" t="s">
        <v>285</v>
      </c>
      <c r="CR21" s="53" t="s">
        <v>288</v>
      </c>
      <c r="CS21" s="53" t="s">
        <v>285</v>
      </c>
      <c r="CT21" s="53" t="s">
        <v>285</v>
      </c>
      <c r="CU21" s="53" t="s">
        <v>285</v>
      </c>
      <c r="CV21" s="53" t="s">
        <v>285</v>
      </c>
      <c r="CW21" s="53" t="s">
        <v>92</v>
      </c>
      <c r="CX21" s="53" t="s">
        <v>674</v>
      </c>
      <c r="CY21" s="53" t="s">
        <v>285</v>
      </c>
      <c r="CZ21" s="53" t="s">
        <v>285</v>
      </c>
      <c r="DA21" s="53" t="s">
        <v>285</v>
      </c>
      <c r="DB21" s="53" t="s">
        <v>285</v>
      </c>
      <c r="DC21" s="53" t="s">
        <v>285</v>
      </c>
      <c r="DD21" s="53" t="s">
        <v>285</v>
      </c>
      <c r="DE21" s="53" t="s">
        <v>285</v>
      </c>
      <c r="DF21" s="53" t="s">
        <v>285</v>
      </c>
      <c r="DG21" s="53" t="s">
        <v>285</v>
      </c>
      <c r="DH21" s="53" t="s">
        <v>285</v>
      </c>
      <c r="DI21" s="53" t="s">
        <v>285</v>
      </c>
      <c r="DJ21" s="53" t="s">
        <v>285</v>
      </c>
      <c r="DK21" s="53" t="s">
        <v>285</v>
      </c>
      <c r="DL21" s="53" t="s">
        <v>285</v>
      </c>
      <c r="DM21" s="53" t="s">
        <v>285</v>
      </c>
      <c r="DN21" s="53" t="s">
        <v>285</v>
      </c>
      <c r="DO21" s="53" t="s">
        <v>285</v>
      </c>
      <c r="DP21" s="53" t="s">
        <v>285</v>
      </c>
      <c r="DQ21" s="53" t="s">
        <v>285</v>
      </c>
      <c r="DR21" s="53" t="s">
        <v>285</v>
      </c>
      <c r="DS21" s="53" t="s">
        <v>285</v>
      </c>
      <c r="DT21" s="53" t="s">
        <v>285</v>
      </c>
      <c r="DU21" s="53" t="s">
        <v>285</v>
      </c>
      <c r="DV21" s="53" t="s">
        <v>285</v>
      </c>
      <c r="DW21" s="53" t="s">
        <v>285</v>
      </c>
      <c r="DX21" s="53" t="s">
        <v>92</v>
      </c>
    </row>
    <row r="22" spans="1:128" x14ac:dyDescent="0.2">
      <c r="A22" s="52">
        <v>42990</v>
      </c>
      <c r="B22" t="s">
        <v>86</v>
      </c>
      <c r="C22" t="s">
        <v>675</v>
      </c>
      <c r="D22" t="s">
        <v>92</v>
      </c>
      <c r="E22" t="s">
        <v>676</v>
      </c>
      <c r="F22" t="s">
        <v>262</v>
      </c>
      <c r="G22" s="51">
        <v>0.41</v>
      </c>
      <c r="H22">
        <v>50</v>
      </c>
      <c r="I22">
        <v>0</v>
      </c>
      <c r="J22" t="s">
        <v>92</v>
      </c>
      <c r="K22" t="s">
        <v>116</v>
      </c>
      <c r="L22" t="s">
        <v>92</v>
      </c>
      <c r="M22">
        <v>3</v>
      </c>
      <c r="N22" s="53" t="s">
        <v>677</v>
      </c>
      <c r="O22" s="53" t="s">
        <v>678</v>
      </c>
      <c r="P22" s="53" t="s">
        <v>679</v>
      </c>
      <c r="Q22" s="53" t="s">
        <v>680</v>
      </c>
      <c r="R22" s="53" t="s">
        <v>511</v>
      </c>
      <c r="S22" s="53" t="s">
        <v>681</v>
      </c>
      <c r="T22" s="53" t="s">
        <v>682</v>
      </c>
      <c r="U22" s="53" t="s">
        <v>683</v>
      </c>
      <c r="V22" s="53" t="s">
        <v>684</v>
      </c>
      <c r="W22" s="53" t="s">
        <v>660</v>
      </c>
      <c r="X22" s="53" t="s">
        <v>685</v>
      </c>
      <c r="Y22" s="53" t="s">
        <v>686</v>
      </c>
      <c r="Z22" s="53" t="s">
        <v>687</v>
      </c>
      <c r="AA22" s="53" t="s">
        <v>328</v>
      </c>
      <c r="AB22" s="53" t="s">
        <v>688</v>
      </c>
      <c r="AC22" s="53" t="s">
        <v>689</v>
      </c>
      <c r="AD22" s="53" t="s">
        <v>690</v>
      </c>
      <c r="AE22" s="53" t="s">
        <v>691</v>
      </c>
      <c r="AF22" s="53" t="s">
        <v>692</v>
      </c>
      <c r="AG22" s="53" t="s">
        <v>429</v>
      </c>
      <c r="AH22" s="53" t="s">
        <v>665</v>
      </c>
      <c r="AI22" s="53" t="s">
        <v>92</v>
      </c>
      <c r="AJ22" s="53" t="s">
        <v>92</v>
      </c>
      <c r="AK22" s="53" t="s">
        <v>92</v>
      </c>
      <c r="AL22" s="53" t="s">
        <v>92</v>
      </c>
      <c r="AM22" s="53" t="s">
        <v>92</v>
      </c>
      <c r="AN22" s="53" t="s">
        <v>92</v>
      </c>
      <c r="AO22" s="53" t="s">
        <v>92</v>
      </c>
      <c r="AP22" s="53" t="s">
        <v>92</v>
      </c>
      <c r="AQ22" s="53" t="s">
        <v>92</v>
      </c>
      <c r="AR22" s="53" t="s">
        <v>92</v>
      </c>
      <c r="AS22" s="53" t="s">
        <v>285</v>
      </c>
      <c r="AT22" s="53" t="s">
        <v>92</v>
      </c>
      <c r="AU22" s="53" t="s">
        <v>92</v>
      </c>
      <c r="AV22" s="53" t="s">
        <v>92</v>
      </c>
      <c r="AW22" s="53" t="s">
        <v>92</v>
      </c>
      <c r="AX22" s="53" t="s">
        <v>92</v>
      </c>
      <c r="AY22" s="53" t="s">
        <v>92</v>
      </c>
      <c r="AZ22" s="53" t="s">
        <v>285</v>
      </c>
      <c r="BA22" s="53" t="s">
        <v>285</v>
      </c>
      <c r="BB22" s="53" t="s">
        <v>285</v>
      </c>
      <c r="BC22" s="53" t="s">
        <v>285</v>
      </c>
      <c r="BD22" s="53" t="s">
        <v>285</v>
      </c>
      <c r="BE22" s="53" t="s">
        <v>285</v>
      </c>
      <c r="BF22" s="53" t="s">
        <v>285</v>
      </c>
      <c r="BG22" s="53" t="s">
        <v>285</v>
      </c>
      <c r="BH22" s="53" t="s">
        <v>285</v>
      </c>
      <c r="BI22" s="53" t="s">
        <v>285</v>
      </c>
      <c r="BJ22" s="53" t="s">
        <v>285</v>
      </c>
      <c r="BK22" s="53" t="s">
        <v>693</v>
      </c>
      <c r="BL22" s="53" t="s">
        <v>694</v>
      </c>
      <c r="BM22" s="53" t="s">
        <v>695</v>
      </c>
      <c r="BN22" s="53" t="s">
        <v>285</v>
      </c>
      <c r="BO22" s="53" t="s">
        <v>285</v>
      </c>
      <c r="BP22" s="53" t="s">
        <v>92</v>
      </c>
      <c r="BQ22" s="53" t="s">
        <v>285</v>
      </c>
      <c r="BR22" s="53" t="s">
        <v>285</v>
      </c>
      <c r="BS22" s="53" t="s">
        <v>285</v>
      </c>
      <c r="BT22" s="53" t="s">
        <v>285</v>
      </c>
      <c r="BU22" s="53" t="s">
        <v>285</v>
      </c>
      <c r="BV22" s="53" t="s">
        <v>285</v>
      </c>
      <c r="BW22" s="53" t="s">
        <v>285</v>
      </c>
      <c r="BX22" s="53" t="s">
        <v>285</v>
      </c>
      <c r="BY22" s="53" t="s">
        <v>285</v>
      </c>
      <c r="BZ22" s="53" t="s">
        <v>285</v>
      </c>
      <c r="CA22" s="53" t="s">
        <v>285</v>
      </c>
      <c r="CB22" s="53" t="s">
        <v>285</v>
      </c>
      <c r="CC22" s="53" t="s">
        <v>285</v>
      </c>
      <c r="CD22" s="53" t="s">
        <v>285</v>
      </c>
      <c r="CE22" s="53" t="s">
        <v>285</v>
      </c>
      <c r="CF22" s="53" t="s">
        <v>285</v>
      </c>
      <c r="CG22" s="53" t="s">
        <v>285</v>
      </c>
      <c r="CH22" s="53" t="s">
        <v>285</v>
      </c>
      <c r="CI22" s="53" t="s">
        <v>288</v>
      </c>
      <c r="CJ22" s="53" t="s">
        <v>92</v>
      </c>
      <c r="CK22" s="53" t="s">
        <v>288</v>
      </c>
      <c r="CL22" s="53" t="s">
        <v>92</v>
      </c>
      <c r="CM22" s="53" t="s">
        <v>92</v>
      </c>
      <c r="CN22" s="53" t="s">
        <v>92</v>
      </c>
      <c r="CO22" s="53" t="s">
        <v>288</v>
      </c>
      <c r="CP22" s="53" t="s">
        <v>92</v>
      </c>
      <c r="CQ22" s="53" t="s">
        <v>92</v>
      </c>
      <c r="CR22" s="53" t="s">
        <v>92</v>
      </c>
      <c r="CS22" s="53" t="s">
        <v>92</v>
      </c>
      <c r="CT22" s="53" t="s">
        <v>92</v>
      </c>
      <c r="CU22" s="53" t="s">
        <v>92</v>
      </c>
      <c r="CV22" s="53" t="s">
        <v>92</v>
      </c>
      <c r="CW22" s="53" t="s">
        <v>696</v>
      </c>
      <c r="CX22" s="53" t="s">
        <v>697</v>
      </c>
      <c r="CY22" s="53" t="s">
        <v>288</v>
      </c>
      <c r="CZ22" s="53" t="s">
        <v>92</v>
      </c>
      <c r="DA22" s="53" t="s">
        <v>92</v>
      </c>
      <c r="DB22" s="53" t="s">
        <v>92</v>
      </c>
      <c r="DC22" s="53" t="s">
        <v>285</v>
      </c>
      <c r="DD22" s="53" t="s">
        <v>285</v>
      </c>
      <c r="DE22" s="53" t="s">
        <v>92</v>
      </c>
      <c r="DF22" s="53" t="s">
        <v>92</v>
      </c>
      <c r="DG22" s="53" t="s">
        <v>92</v>
      </c>
      <c r="DH22" s="53" t="s">
        <v>92</v>
      </c>
      <c r="DI22" s="53" t="s">
        <v>92</v>
      </c>
      <c r="DJ22" s="53" t="s">
        <v>92</v>
      </c>
      <c r="DK22" s="53" t="s">
        <v>92</v>
      </c>
      <c r="DL22" s="53" t="s">
        <v>92</v>
      </c>
      <c r="DM22" s="53" t="s">
        <v>285</v>
      </c>
      <c r="DN22" s="53" t="s">
        <v>285</v>
      </c>
      <c r="DO22" s="53" t="s">
        <v>285</v>
      </c>
      <c r="DP22" s="53" t="s">
        <v>285</v>
      </c>
      <c r="DQ22" s="53" t="s">
        <v>285</v>
      </c>
      <c r="DR22" s="53" t="s">
        <v>285</v>
      </c>
      <c r="DS22" s="53" t="s">
        <v>285</v>
      </c>
      <c r="DT22" s="53" t="s">
        <v>285</v>
      </c>
      <c r="DU22" s="53" t="s">
        <v>285</v>
      </c>
      <c r="DV22" s="53" t="s">
        <v>285</v>
      </c>
      <c r="DW22" s="53" t="s">
        <v>285</v>
      </c>
      <c r="DX22" s="53" t="s">
        <v>92</v>
      </c>
    </row>
    <row r="23" spans="1:128" x14ac:dyDescent="0.2">
      <c r="A23" s="52">
        <v>42990</v>
      </c>
      <c r="B23" t="s">
        <v>38</v>
      </c>
      <c r="C23" t="s">
        <v>117</v>
      </c>
      <c r="D23" t="s">
        <v>92</v>
      </c>
      <c r="E23" t="s">
        <v>698</v>
      </c>
      <c r="F23" t="s">
        <v>262</v>
      </c>
      <c r="G23" s="51">
        <v>0.1</v>
      </c>
      <c r="H23">
        <v>80</v>
      </c>
      <c r="I23">
        <v>0</v>
      </c>
      <c r="J23" t="s">
        <v>92</v>
      </c>
      <c r="K23" t="s">
        <v>97</v>
      </c>
      <c r="L23" t="s">
        <v>92</v>
      </c>
      <c r="M23">
        <v>3</v>
      </c>
      <c r="N23" s="53" t="s">
        <v>699</v>
      </c>
      <c r="O23" s="53" t="s">
        <v>700</v>
      </c>
      <c r="P23" s="53" t="s">
        <v>701</v>
      </c>
      <c r="Q23" s="53" t="s">
        <v>702</v>
      </c>
      <c r="R23" s="53" t="s">
        <v>703</v>
      </c>
      <c r="S23" s="53" t="s">
        <v>704</v>
      </c>
      <c r="T23" s="53" t="s">
        <v>621</v>
      </c>
      <c r="U23" s="53" t="s">
        <v>92</v>
      </c>
      <c r="V23" s="53" t="s">
        <v>705</v>
      </c>
      <c r="W23" s="53" t="s">
        <v>706</v>
      </c>
      <c r="X23" s="53" t="s">
        <v>707</v>
      </c>
      <c r="Y23" s="53" t="s">
        <v>708</v>
      </c>
      <c r="Z23" s="53" t="s">
        <v>636</v>
      </c>
      <c r="AA23" s="53" t="s">
        <v>709</v>
      </c>
      <c r="AB23" s="53" t="s">
        <v>710</v>
      </c>
      <c r="AC23" s="53" t="s">
        <v>711</v>
      </c>
      <c r="AD23" s="53" t="s">
        <v>405</v>
      </c>
      <c r="AE23" s="53" t="s">
        <v>712</v>
      </c>
      <c r="AF23" s="53" t="s">
        <v>404</v>
      </c>
      <c r="AG23" s="53" t="s">
        <v>713</v>
      </c>
      <c r="AH23" s="53" t="s">
        <v>644</v>
      </c>
      <c r="AI23" s="53" t="s">
        <v>285</v>
      </c>
      <c r="AJ23" s="53" t="s">
        <v>285</v>
      </c>
      <c r="AK23" s="53" t="s">
        <v>285</v>
      </c>
      <c r="AL23" s="53" t="s">
        <v>285</v>
      </c>
      <c r="AM23" s="53" t="s">
        <v>285</v>
      </c>
      <c r="AN23" s="53" t="s">
        <v>285</v>
      </c>
      <c r="AO23" s="53" t="s">
        <v>285</v>
      </c>
      <c r="AP23" s="53" t="s">
        <v>285</v>
      </c>
      <c r="AQ23" s="53" t="s">
        <v>285</v>
      </c>
      <c r="AR23" s="53" t="s">
        <v>285</v>
      </c>
      <c r="AS23" s="53" t="s">
        <v>285</v>
      </c>
      <c r="AT23" s="53" t="s">
        <v>285</v>
      </c>
      <c r="AU23" s="53" t="s">
        <v>285</v>
      </c>
      <c r="AV23" s="53" t="s">
        <v>285</v>
      </c>
      <c r="AW23" s="53" t="s">
        <v>285</v>
      </c>
      <c r="AX23" s="53" t="s">
        <v>285</v>
      </c>
      <c r="AY23" s="53" t="s">
        <v>285</v>
      </c>
      <c r="AZ23" s="53" t="s">
        <v>285</v>
      </c>
      <c r="BA23" s="53" t="s">
        <v>285</v>
      </c>
      <c r="BB23" s="53" t="s">
        <v>285</v>
      </c>
      <c r="BC23" s="53" t="s">
        <v>285</v>
      </c>
      <c r="BD23" s="53" t="s">
        <v>285</v>
      </c>
      <c r="BE23" s="53" t="s">
        <v>285</v>
      </c>
      <c r="BF23" s="53" t="s">
        <v>285</v>
      </c>
      <c r="BG23" s="53" t="s">
        <v>285</v>
      </c>
      <c r="BH23" s="53" t="s">
        <v>285</v>
      </c>
      <c r="BI23" s="53" t="s">
        <v>285</v>
      </c>
      <c r="BJ23" s="53" t="s">
        <v>285</v>
      </c>
      <c r="BK23" s="53" t="s">
        <v>714</v>
      </c>
      <c r="BL23" s="53" t="s">
        <v>715</v>
      </c>
      <c r="BM23" s="53" t="s">
        <v>716</v>
      </c>
      <c r="BN23" s="53" t="s">
        <v>285</v>
      </c>
      <c r="BO23" s="53" t="s">
        <v>285</v>
      </c>
      <c r="BP23" s="53" t="s">
        <v>285</v>
      </c>
      <c r="BQ23" s="53" t="s">
        <v>285</v>
      </c>
      <c r="BR23" s="53" t="s">
        <v>285</v>
      </c>
      <c r="BS23" s="53" t="s">
        <v>285</v>
      </c>
      <c r="BT23" s="53" t="s">
        <v>285</v>
      </c>
      <c r="BU23" s="53" t="s">
        <v>285</v>
      </c>
      <c r="BV23" s="53" t="s">
        <v>285</v>
      </c>
      <c r="BW23" s="53" t="s">
        <v>285</v>
      </c>
      <c r="BX23" s="53" t="s">
        <v>285</v>
      </c>
      <c r="BY23" s="53" t="s">
        <v>285</v>
      </c>
      <c r="BZ23" s="53" t="s">
        <v>285</v>
      </c>
      <c r="CA23" s="53" t="s">
        <v>285</v>
      </c>
      <c r="CB23" s="53" t="s">
        <v>285</v>
      </c>
      <c r="CC23" s="53" t="s">
        <v>285</v>
      </c>
      <c r="CD23" s="53" t="s">
        <v>285</v>
      </c>
      <c r="CE23" s="53" t="s">
        <v>285</v>
      </c>
      <c r="CF23" s="53" t="s">
        <v>285</v>
      </c>
      <c r="CG23" s="53" t="s">
        <v>285</v>
      </c>
      <c r="CH23" s="53" t="s">
        <v>285</v>
      </c>
      <c r="CI23" s="53" t="s">
        <v>285</v>
      </c>
      <c r="CJ23" s="53" t="s">
        <v>285</v>
      </c>
      <c r="CK23" s="53" t="s">
        <v>285</v>
      </c>
      <c r="CL23" s="53" t="s">
        <v>285</v>
      </c>
      <c r="CM23" s="53" t="s">
        <v>285</v>
      </c>
      <c r="CN23" s="53" t="s">
        <v>285</v>
      </c>
      <c r="CO23" s="53" t="s">
        <v>288</v>
      </c>
      <c r="CP23" s="53" t="s">
        <v>285</v>
      </c>
      <c r="CQ23" s="53" t="s">
        <v>285</v>
      </c>
      <c r="CR23" s="53" t="s">
        <v>285</v>
      </c>
      <c r="CS23" s="53" t="s">
        <v>285</v>
      </c>
      <c r="CT23" s="53" t="s">
        <v>285</v>
      </c>
      <c r="CU23" s="53" t="s">
        <v>285</v>
      </c>
      <c r="CV23" s="53" t="s">
        <v>285</v>
      </c>
      <c r="CW23" s="53" t="s">
        <v>92</v>
      </c>
      <c r="CX23" s="53" t="s">
        <v>717</v>
      </c>
      <c r="CY23" s="53" t="s">
        <v>285</v>
      </c>
      <c r="CZ23" s="53" t="s">
        <v>285</v>
      </c>
      <c r="DA23" s="53" t="s">
        <v>285</v>
      </c>
      <c r="DB23" s="53" t="s">
        <v>285</v>
      </c>
      <c r="DC23" s="53" t="s">
        <v>285</v>
      </c>
      <c r="DD23" s="53" t="s">
        <v>285</v>
      </c>
      <c r="DE23" s="53" t="s">
        <v>285</v>
      </c>
      <c r="DF23" s="53" t="s">
        <v>285</v>
      </c>
      <c r="DG23" s="53" t="s">
        <v>285</v>
      </c>
      <c r="DH23" s="53" t="s">
        <v>285</v>
      </c>
      <c r="DI23" s="53" t="s">
        <v>285</v>
      </c>
      <c r="DJ23" s="53" t="s">
        <v>285</v>
      </c>
      <c r="DK23" s="53" t="s">
        <v>285</v>
      </c>
      <c r="DL23" s="53" t="s">
        <v>285</v>
      </c>
      <c r="DM23" s="53" t="s">
        <v>285</v>
      </c>
      <c r="DN23" s="53" t="s">
        <v>285</v>
      </c>
      <c r="DO23" s="53" t="s">
        <v>285</v>
      </c>
      <c r="DP23" s="53" t="s">
        <v>285</v>
      </c>
      <c r="DQ23" s="53" t="s">
        <v>285</v>
      </c>
      <c r="DR23" s="53" t="s">
        <v>285</v>
      </c>
      <c r="DS23" s="53" t="s">
        <v>285</v>
      </c>
      <c r="DT23" s="53" t="s">
        <v>285</v>
      </c>
      <c r="DU23" s="53" t="s">
        <v>285</v>
      </c>
      <c r="DV23" s="53" t="s">
        <v>285</v>
      </c>
      <c r="DW23" s="53" t="s">
        <v>285</v>
      </c>
      <c r="DX23" s="53" t="s">
        <v>92</v>
      </c>
    </row>
    <row r="24" spans="1:128" x14ac:dyDescent="0.2">
      <c r="A24" s="52">
        <v>42990</v>
      </c>
      <c r="B24" t="s">
        <v>35</v>
      </c>
      <c r="C24" t="s">
        <v>118</v>
      </c>
      <c r="D24" t="s">
        <v>92</v>
      </c>
      <c r="E24" t="s">
        <v>718</v>
      </c>
      <c r="F24" t="s">
        <v>262</v>
      </c>
      <c r="G24" s="51">
        <v>0.2</v>
      </c>
      <c r="H24">
        <v>80</v>
      </c>
      <c r="I24">
        <v>0</v>
      </c>
      <c r="J24" t="s">
        <v>119</v>
      </c>
      <c r="K24" t="s">
        <v>120</v>
      </c>
      <c r="L24" t="s">
        <v>92</v>
      </c>
      <c r="M24">
        <v>0</v>
      </c>
      <c r="N24" s="53" t="s">
        <v>719</v>
      </c>
      <c r="O24" s="53" t="s">
        <v>720</v>
      </c>
      <c r="P24" s="53" t="s">
        <v>401</v>
      </c>
      <c r="Q24" s="53" t="s">
        <v>432</v>
      </c>
      <c r="R24" s="53" t="s">
        <v>340</v>
      </c>
      <c r="S24" s="53" t="s">
        <v>721</v>
      </c>
      <c r="T24" s="53" t="s">
        <v>722</v>
      </c>
      <c r="U24" s="53" t="s">
        <v>723</v>
      </c>
      <c r="V24" s="53" t="s">
        <v>724</v>
      </c>
      <c r="W24" s="53" t="s">
        <v>359</v>
      </c>
      <c r="X24" s="53" t="s">
        <v>725</v>
      </c>
      <c r="Y24" s="53" t="s">
        <v>726</v>
      </c>
      <c r="Z24" s="53" t="s">
        <v>727</v>
      </c>
      <c r="AA24" s="53" t="s">
        <v>709</v>
      </c>
      <c r="AB24" s="53" t="s">
        <v>728</v>
      </c>
      <c r="AC24" s="53" t="s">
        <v>729</v>
      </c>
      <c r="AD24" s="53" t="s">
        <v>309</v>
      </c>
      <c r="AE24" s="53" t="s">
        <v>730</v>
      </c>
      <c r="AF24" s="53" t="s">
        <v>731</v>
      </c>
      <c r="AG24" s="53" t="s">
        <v>732</v>
      </c>
      <c r="AH24" s="53" t="s">
        <v>733</v>
      </c>
      <c r="AI24" s="53" t="s">
        <v>285</v>
      </c>
      <c r="AJ24" s="53" t="s">
        <v>285</v>
      </c>
      <c r="AK24" s="53" t="s">
        <v>285</v>
      </c>
      <c r="AL24" s="53" t="s">
        <v>288</v>
      </c>
      <c r="AM24" s="53" t="s">
        <v>285</v>
      </c>
      <c r="AN24" s="53" t="s">
        <v>285</v>
      </c>
      <c r="AO24" s="53" t="s">
        <v>285</v>
      </c>
      <c r="AP24" s="53" t="s">
        <v>285</v>
      </c>
      <c r="AQ24" s="53" t="s">
        <v>285</v>
      </c>
      <c r="AR24" s="53" t="s">
        <v>285</v>
      </c>
      <c r="AS24" s="53" t="s">
        <v>285</v>
      </c>
      <c r="AT24" s="53" t="s">
        <v>285</v>
      </c>
      <c r="AU24" s="53" t="s">
        <v>285</v>
      </c>
      <c r="AV24" s="53" t="s">
        <v>285</v>
      </c>
      <c r="AW24" s="53" t="s">
        <v>285</v>
      </c>
      <c r="AX24" s="53" t="s">
        <v>285</v>
      </c>
      <c r="AY24" s="53" t="s">
        <v>285</v>
      </c>
      <c r="AZ24" s="53" t="s">
        <v>285</v>
      </c>
      <c r="BA24" s="53" t="s">
        <v>285</v>
      </c>
      <c r="BB24" s="53" t="s">
        <v>285</v>
      </c>
      <c r="BC24" s="53" t="s">
        <v>285</v>
      </c>
      <c r="BD24" s="53" t="s">
        <v>285</v>
      </c>
      <c r="BE24" s="53" t="s">
        <v>285</v>
      </c>
      <c r="BF24" s="53" t="s">
        <v>285</v>
      </c>
      <c r="BG24" s="53" t="s">
        <v>285</v>
      </c>
      <c r="BH24" s="53" t="s">
        <v>285</v>
      </c>
      <c r="BI24" s="53" t="s">
        <v>285</v>
      </c>
      <c r="BJ24" s="53" t="s">
        <v>285</v>
      </c>
      <c r="BK24" s="53" t="s">
        <v>734</v>
      </c>
      <c r="BL24" s="53" t="s">
        <v>613</v>
      </c>
      <c r="BM24" s="53" t="s">
        <v>735</v>
      </c>
      <c r="BN24" s="53" t="s">
        <v>285</v>
      </c>
      <c r="BO24" s="53" t="s">
        <v>285</v>
      </c>
      <c r="BP24" s="53" t="s">
        <v>285</v>
      </c>
      <c r="BQ24" s="53" t="s">
        <v>285</v>
      </c>
      <c r="BR24" s="53" t="s">
        <v>285</v>
      </c>
      <c r="BS24" s="53" t="s">
        <v>285</v>
      </c>
      <c r="BT24" s="53" t="s">
        <v>285</v>
      </c>
      <c r="BU24" s="53" t="s">
        <v>285</v>
      </c>
      <c r="BV24" s="53" t="s">
        <v>285</v>
      </c>
      <c r="BW24" s="53" t="s">
        <v>285</v>
      </c>
      <c r="BX24" s="53" t="s">
        <v>285</v>
      </c>
      <c r="BY24" s="53" t="s">
        <v>285</v>
      </c>
      <c r="BZ24" s="53" t="s">
        <v>285</v>
      </c>
      <c r="CA24" s="53" t="s">
        <v>285</v>
      </c>
      <c r="CB24" s="53" t="s">
        <v>285</v>
      </c>
      <c r="CC24" s="53" t="s">
        <v>285</v>
      </c>
      <c r="CD24" s="53" t="s">
        <v>285</v>
      </c>
      <c r="CE24" s="53" t="s">
        <v>285</v>
      </c>
      <c r="CF24" s="53" t="s">
        <v>285</v>
      </c>
      <c r="CG24" s="53" t="s">
        <v>285</v>
      </c>
      <c r="CH24" s="53" t="s">
        <v>285</v>
      </c>
      <c r="CI24" s="53" t="s">
        <v>288</v>
      </c>
      <c r="CJ24" s="53" t="s">
        <v>285</v>
      </c>
      <c r="CK24" s="53" t="s">
        <v>288</v>
      </c>
      <c r="CL24" s="53" t="s">
        <v>285</v>
      </c>
      <c r="CM24" s="53" t="s">
        <v>285</v>
      </c>
      <c r="CN24" s="53" t="s">
        <v>285</v>
      </c>
      <c r="CO24" s="53" t="s">
        <v>288</v>
      </c>
      <c r="CP24" s="53" t="s">
        <v>285</v>
      </c>
      <c r="CQ24" s="53" t="s">
        <v>288</v>
      </c>
      <c r="CR24" s="53" t="s">
        <v>285</v>
      </c>
      <c r="CS24" s="53" t="s">
        <v>285</v>
      </c>
      <c r="CT24" s="53" t="s">
        <v>285</v>
      </c>
      <c r="CU24" s="53" t="s">
        <v>285</v>
      </c>
      <c r="CV24" s="53" t="s">
        <v>285</v>
      </c>
      <c r="CW24" s="53" t="s">
        <v>92</v>
      </c>
      <c r="CX24" s="53" t="s">
        <v>736</v>
      </c>
      <c r="CY24" s="53" t="s">
        <v>288</v>
      </c>
      <c r="CZ24" s="53" t="s">
        <v>285</v>
      </c>
      <c r="DA24" s="53" t="s">
        <v>285</v>
      </c>
      <c r="DB24" s="53" t="s">
        <v>285</v>
      </c>
      <c r="DC24" s="53" t="s">
        <v>285</v>
      </c>
      <c r="DD24" s="53" t="s">
        <v>285</v>
      </c>
      <c r="DE24" s="53" t="s">
        <v>285</v>
      </c>
      <c r="DF24" s="53" t="s">
        <v>285</v>
      </c>
      <c r="DG24" s="53" t="s">
        <v>285</v>
      </c>
      <c r="DH24" s="53" t="s">
        <v>285</v>
      </c>
      <c r="DI24" s="53" t="s">
        <v>285</v>
      </c>
      <c r="DJ24" s="53" t="s">
        <v>285</v>
      </c>
      <c r="DK24" s="53" t="s">
        <v>285</v>
      </c>
      <c r="DL24" s="53" t="s">
        <v>285</v>
      </c>
      <c r="DM24" s="53" t="s">
        <v>285</v>
      </c>
      <c r="DN24" s="53" t="s">
        <v>285</v>
      </c>
      <c r="DO24" s="53" t="s">
        <v>285</v>
      </c>
      <c r="DP24" s="53" t="s">
        <v>285</v>
      </c>
      <c r="DQ24" s="53" t="s">
        <v>285</v>
      </c>
      <c r="DR24" s="53" t="s">
        <v>285</v>
      </c>
      <c r="DS24" s="53" t="s">
        <v>285</v>
      </c>
      <c r="DT24" s="53" t="s">
        <v>285</v>
      </c>
      <c r="DU24" s="53" t="s">
        <v>285</v>
      </c>
      <c r="DV24" s="53" t="s">
        <v>285</v>
      </c>
      <c r="DW24" s="53" t="s">
        <v>285</v>
      </c>
      <c r="DX24" s="53" t="s">
        <v>92</v>
      </c>
    </row>
    <row r="25" spans="1:128" x14ac:dyDescent="0.2">
      <c r="A25" s="52">
        <v>42990</v>
      </c>
      <c r="B25" t="s">
        <v>37</v>
      </c>
      <c r="C25" t="s">
        <v>737</v>
      </c>
      <c r="D25" t="s">
        <v>738</v>
      </c>
      <c r="E25" t="s">
        <v>739</v>
      </c>
      <c r="F25" t="s">
        <v>262</v>
      </c>
      <c r="G25" s="51">
        <v>0.11</v>
      </c>
      <c r="H25">
        <v>10</v>
      </c>
      <c r="I25">
        <v>0</v>
      </c>
      <c r="J25" t="s">
        <v>92</v>
      </c>
      <c r="K25" t="s">
        <v>97</v>
      </c>
      <c r="L25" t="s">
        <v>92</v>
      </c>
      <c r="M25">
        <v>3</v>
      </c>
      <c r="N25" s="53" t="s">
        <v>740</v>
      </c>
      <c r="O25" s="53" t="s">
        <v>741</v>
      </c>
      <c r="P25" s="53" t="s">
        <v>742</v>
      </c>
      <c r="Q25" s="53" t="s">
        <v>671</v>
      </c>
      <c r="R25" s="53" t="s">
        <v>273</v>
      </c>
      <c r="S25" s="53" t="s">
        <v>743</v>
      </c>
      <c r="T25" s="53" t="s">
        <v>744</v>
      </c>
      <c r="U25" s="53" t="s">
        <v>354</v>
      </c>
      <c r="V25" s="53" t="s">
        <v>745</v>
      </c>
      <c r="W25" s="53" t="s">
        <v>356</v>
      </c>
      <c r="X25" s="53" t="s">
        <v>340</v>
      </c>
      <c r="Y25" s="53" t="s">
        <v>746</v>
      </c>
      <c r="Z25" s="53" t="s">
        <v>747</v>
      </c>
      <c r="AA25" s="53" t="s">
        <v>748</v>
      </c>
      <c r="AB25" s="53" t="s">
        <v>749</v>
      </c>
      <c r="AC25" s="53" t="s">
        <v>750</v>
      </c>
      <c r="AD25" s="53" t="s">
        <v>622</v>
      </c>
      <c r="AE25" s="53" t="s">
        <v>751</v>
      </c>
      <c r="AF25" s="53" t="s">
        <v>752</v>
      </c>
      <c r="AG25" s="53" t="s">
        <v>753</v>
      </c>
      <c r="AH25" s="53" t="s">
        <v>754</v>
      </c>
      <c r="AI25" s="53" t="s">
        <v>285</v>
      </c>
      <c r="AJ25" s="53" t="s">
        <v>285</v>
      </c>
      <c r="AK25" s="53" t="s">
        <v>285</v>
      </c>
      <c r="AL25" s="53" t="s">
        <v>285</v>
      </c>
      <c r="AM25" s="53" t="s">
        <v>285</v>
      </c>
      <c r="AN25" s="53" t="s">
        <v>285</v>
      </c>
      <c r="AO25" s="53" t="s">
        <v>285</v>
      </c>
      <c r="AP25" s="53" t="s">
        <v>285</v>
      </c>
      <c r="AQ25" s="53" t="s">
        <v>285</v>
      </c>
      <c r="AR25" s="53" t="s">
        <v>285</v>
      </c>
      <c r="AS25" s="53" t="s">
        <v>285</v>
      </c>
      <c r="AT25" s="53" t="s">
        <v>285</v>
      </c>
      <c r="AU25" s="53" t="s">
        <v>285</v>
      </c>
      <c r="AV25" s="53" t="s">
        <v>285</v>
      </c>
      <c r="AW25" s="53" t="s">
        <v>285</v>
      </c>
      <c r="AX25" s="53" t="s">
        <v>285</v>
      </c>
      <c r="AY25" s="53" t="s">
        <v>285</v>
      </c>
      <c r="AZ25" s="53" t="s">
        <v>285</v>
      </c>
      <c r="BA25" s="53" t="s">
        <v>285</v>
      </c>
      <c r="BB25" s="53" t="s">
        <v>285</v>
      </c>
      <c r="BC25" s="53" t="s">
        <v>285</v>
      </c>
      <c r="BD25" s="53" t="s">
        <v>285</v>
      </c>
      <c r="BE25" s="53" t="s">
        <v>285</v>
      </c>
      <c r="BF25" s="53" t="s">
        <v>285</v>
      </c>
      <c r="BG25" s="53" t="s">
        <v>285</v>
      </c>
      <c r="BH25" s="53" t="s">
        <v>285</v>
      </c>
      <c r="BI25" s="53" t="s">
        <v>285</v>
      </c>
      <c r="BJ25" s="53" t="s">
        <v>285</v>
      </c>
      <c r="BK25" s="53" t="s">
        <v>755</v>
      </c>
      <c r="BL25" s="53" t="s">
        <v>756</v>
      </c>
      <c r="BM25" s="53" t="s">
        <v>757</v>
      </c>
      <c r="BN25" s="53" t="s">
        <v>285</v>
      </c>
      <c r="BO25" s="53" t="s">
        <v>285</v>
      </c>
      <c r="BP25" s="53" t="s">
        <v>285</v>
      </c>
      <c r="BQ25" s="53" t="s">
        <v>285</v>
      </c>
      <c r="BR25" s="53" t="s">
        <v>285</v>
      </c>
      <c r="BS25" s="53" t="s">
        <v>285</v>
      </c>
      <c r="BT25" s="53" t="s">
        <v>285</v>
      </c>
      <c r="BU25" s="53" t="s">
        <v>285</v>
      </c>
      <c r="BV25" s="53" t="s">
        <v>285</v>
      </c>
      <c r="BW25" s="53" t="s">
        <v>285</v>
      </c>
      <c r="BX25" s="53" t="s">
        <v>285</v>
      </c>
      <c r="BY25" s="53" t="s">
        <v>285</v>
      </c>
      <c r="BZ25" s="53" t="s">
        <v>285</v>
      </c>
      <c r="CA25" s="53" t="s">
        <v>285</v>
      </c>
      <c r="CB25" s="53" t="s">
        <v>285</v>
      </c>
      <c r="CC25" s="53" t="s">
        <v>285</v>
      </c>
      <c r="CD25" s="53" t="s">
        <v>285</v>
      </c>
      <c r="CE25" s="53" t="s">
        <v>285</v>
      </c>
      <c r="CF25" s="53" t="s">
        <v>285</v>
      </c>
      <c r="CG25" s="53" t="s">
        <v>285</v>
      </c>
      <c r="CH25" s="53" t="s">
        <v>285</v>
      </c>
      <c r="CI25" s="53" t="s">
        <v>285</v>
      </c>
      <c r="CJ25" s="53" t="s">
        <v>285</v>
      </c>
      <c r="CK25" s="53" t="s">
        <v>285</v>
      </c>
      <c r="CL25" s="53" t="s">
        <v>285</v>
      </c>
      <c r="CM25" s="53" t="s">
        <v>285</v>
      </c>
      <c r="CN25" s="53" t="s">
        <v>285</v>
      </c>
      <c r="CO25" s="53" t="s">
        <v>288</v>
      </c>
      <c r="CP25" s="53" t="s">
        <v>285</v>
      </c>
      <c r="CQ25" s="53" t="s">
        <v>285</v>
      </c>
      <c r="CR25" s="53" t="s">
        <v>285</v>
      </c>
      <c r="CS25" s="53" t="s">
        <v>285</v>
      </c>
      <c r="CT25" s="53" t="s">
        <v>285</v>
      </c>
      <c r="CU25" s="53" t="s">
        <v>285</v>
      </c>
      <c r="CV25" s="53" t="s">
        <v>285</v>
      </c>
      <c r="CW25" s="53" t="s">
        <v>92</v>
      </c>
      <c r="CX25" s="53" t="s">
        <v>709</v>
      </c>
      <c r="CY25" s="53" t="s">
        <v>285</v>
      </c>
      <c r="CZ25" s="53" t="s">
        <v>285</v>
      </c>
      <c r="DA25" s="53" t="s">
        <v>285</v>
      </c>
      <c r="DB25" s="53" t="s">
        <v>285</v>
      </c>
      <c r="DC25" s="53" t="s">
        <v>285</v>
      </c>
      <c r="DD25" s="53" t="s">
        <v>285</v>
      </c>
      <c r="DE25" s="53" t="s">
        <v>285</v>
      </c>
      <c r="DF25" s="53" t="s">
        <v>285</v>
      </c>
      <c r="DG25" s="53" t="s">
        <v>285</v>
      </c>
      <c r="DH25" s="53" t="s">
        <v>285</v>
      </c>
      <c r="DI25" s="53" t="s">
        <v>285</v>
      </c>
      <c r="DJ25" s="53" t="s">
        <v>285</v>
      </c>
      <c r="DK25" s="53" t="s">
        <v>285</v>
      </c>
      <c r="DL25" s="53" t="s">
        <v>285</v>
      </c>
      <c r="DM25" s="53" t="s">
        <v>285</v>
      </c>
      <c r="DN25" s="53" t="s">
        <v>285</v>
      </c>
      <c r="DO25" s="53" t="s">
        <v>285</v>
      </c>
      <c r="DP25" s="53" t="s">
        <v>285</v>
      </c>
      <c r="DQ25" s="53" t="s">
        <v>285</v>
      </c>
      <c r="DR25" s="53" t="s">
        <v>285</v>
      </c>
      <c r="DS25" s="53" t="s">
        <v>285</v>
      </c>
      <c r="DT25" s="53" t="s">
        <v>285</v>
      </c>
      <c r="DU25" s="53" t="s">
        <v>285</v>
      </c>
      <c r="DV25" s="53" t="s">
        <v>285</v>
      </c>
      <c r="DW25" s="53" t="s">
        <v>285</v>
      </c>
      <c r="DX25" s="53" t="s">
        <v>92</v>
      </c>
    </row>
    <row r="26" spans="1:128" x14ac:dyDescent="0.2">
      <c r="A26" s="52">
        <v>42990</v>
      </c>
      <c r="B26" t="s">
        <v>37</v>
      </c>
      <c r="C26" t="s">
        <v>758</v>
      </c>
      <c r="D26" t="s">
        <v>759</v>
      </c>
      <c r="E26" t="s">
        <v>760</v>
      </c>
      <c r="F26" t="s">
        <v>262</v>
      </c>
      <c r="G26" s="51">
        <v>0.14000000000000001</v>
      </c>
      <c r="H26">
        <v>10</v>
      </c>
      <c r="I26">
        <v>0</v>
      </c>
      <c r="J26" t="s">
        <v>92</v>
      </c>
      <c r="K26" t="s">
        <v>92</v>
      </c>
      <c r="L26" t="s">
        <v>92</v>
      </c>
      <c r="M26">
        <v>3</v>
      </c>
      <c r="N26" s="53" t="s">
        <v>761</v>
      </c>
      <c r="O26" s="53" t="s">
        <v>762</v>
      </c>
      <c r="P26" s="53" t="s">
        <v>763</v>
      </c>
      <c r="Q26" s="53" t="s">
        <v>764</v>
      </c>
      <c r="R26" s="53" t="s">
        <v>765</v>
      </c>
      <c r="S26" s="53" t="s">
        <v>766</v>
      </c>
      <c r="T26" s="53" t="s">
        <v>767</v>
      </c>
      <c r="U26" s="53" t="s">
        <v>92</v>
      </c>
      <c r="V26" s="53" t="s">
        <v>768</v>
      </c>
      <c r="W26" s="53" t="s">
        <v>769</v>
      </c>
      <c r="X26" s="53" t="s">
        <v>382</v>
      </c>
      <c r="Y26" s="53" t="s">
        <v>770</v>
      </c>
      <c r="Z26" s="53" t="s">
        <v>771</v>
      </c>
      <c r="AA26" s="53" t="s">
        <v>764</v>
      </c>
      <c r="AB26" s="53" t="s">
        <v>772</v>
      </c>
      <c r="AC26" s="53" t="s">
        <v>387</v>
      </c>
      <c r="AD26" s="53" t="s">
        <v>773</v>
      </c>
      <c r="AE26" s="53" t="s">
        <v>774</v>
      </c>
      <c r="AF26" s="53" t="s">
        <v>577</v>
      </c>
      <c r="AG26" s="53" t="s">
        <v>775</v>
      </c>
      <c r="AH26" s="53" t="s">
        <v>546</v>
      </c>
      <c r="AI26" s="53" t="s">
        <v>92</v>
      </c>
      <c r="AJ26" s="53" t="s">
        <v>92</v>
      </c>
      <c r="AK26" s="53" t="s">
        <v>92</v>
      </c>
      <c r="AL26" s="53" t="s">
        <v>92</v>
      </c>
      <c r="AM26" s="53" t="s">
        <v>92</v>
      </c>
      <c r="AN26" s="53" t="s">
        <v>92</v>
      </c>
      <c r="AO26" s="53" t="s">
        <v>92</v>
      </c>
      <c r="AP26" s="53" t="s">
        <v>92</v>
      </c>
      <c r="AQ26" s="53" t="s">
        <v>92</v>
      </c>
      <c r="AR26" s="53" t="s">
        <v>92</v>
      </c>
      <c r="AS26" s="53" t="s">
        <v>285</v>
      </c>
      <c r="AT26" s="53" t="s">
        <v>92</v>
      </c>
      <c r="AU26" s="53" t="s">
        <v>92</v>
      </c>
      <c r="AV26" s="53" t="s">
        <v>92</v>
      </c>
      <c r="AW26" s="53" t="s">
        <v>92</v>
      </c>
      <c r="AX26" s="53" t="s">
        <v>92</v>
      </c>
      <c r="AY26" s="53" t="s">
        <v>92</v>
      </c>
      <c r="AZ26" s="53" t="s">
        <v>285</v>
      </c>
      <c r="BA26" s="53" t="s">
        <v>285</v>
      </c>
      <c r="BB26" s="53" t="s">
        <v>285</v>
      </c>
      <c r="BC26" s="53" t="s">
        <v>285</v>
      </c>
      <c r="BD26" s="53" t="s">
        <v>285</v>
      </c>
      <c r="BE26" s="53" t="s">
        <v>285</v>
      </c>
      <c r="BF26" s="53" t="s">
        <v>285</v>
      </c>
      <c r="BG26" s="53" t="s">
        <v>285</v>
      </c>
      <c r="BH26" s="53" t="s">
        <v>285</v>
      </c>
      <c r="BI26" s="53" t="s">
        <v>285</v>
      </c>
      <c r="BJ26" s="53" t="s">
        <v>285</v>
      </c>
      <c r="BK26" s="53" t="s">
        <v>776</v>
      </c>
      <c r="BL26" s="53" t="s">
        <v>774</v>
      </c>
      <c r="BM26" s="53" t="s">
        <v>486</v>
      </c>
      <c r="BN26" s="53" t="s">
        <v>285</v>
      </c>
      <c r="BO26" s="53" t="s">
        <v>285</v>
      </c>
      <c r="BP26" s="53" t="s">
        <v>92</v>
      </c>
      <c r="BQ26" s="53" t="s">
        <v>285</v>
      </c>
      <c r="BR26" s="53" t="s">
        <v>285</v>
      </c>
      <c r="BS26" s="53" t="s">
        <v>285</v>
      </c>
      <c r="BT26" s="53" t="s">
        <v>285</v>
      </c>
      <c r="BU26" s="53" t="s">
        <v>285</v>
      </c>
      <c r="BV26" s="53" t="s">
        <v>285</v>
      </c>
      <c r="BW26" s="53" t="s">
        <v>285</v>
      </c>
      <c r="BX26" s="53" t="s">
        <v>285</v>
      </c>
      <c r="BY26" s="53" t="s">
        <v>285</v>
      </c>
      <c r="BZ26" s="53" t="s">
        <v>285</v>
      </c>
      <c r="CA26" s="53" t="s">
        <v>285</v>
      </c>
      <c r="CB26" s="53" t="s">
        <v>285</v>
      </c>
      <c r="CC26" s="53" t="s">
        <v>285</v>
      </c>
      <c r="CD26" s="53" t="s">
        <v>285</v>
      </c>
      <c r="CE26" s="53" t="s">
        <v>285</v>
      </c>
      <c r="CF26" s="53" t="s">
        <v>285</v>
      </c>
      <c r="CG26" s="53" t="s">
        <v>285</v>
      </c>
      <c r="CH26" s="53" t="s">
        <v>285</v>
      </c>
      <c r="CI26" s="53" t="s">
        <v>92</v>
      </c>
      <c r="CJ26" s="53" t="s">
        <v>92</v>
      </c>
      <c r="CK26" s="53" t="s">
        <v>92</v>
      </c>
      <c r="CL26" s="53" t="s">
        <v>92</v>
      </c>
      <c r="CM26" s="53" t="s">
        <v>92</v>
      </c>
      <c r="CN26" s="53" t="s">
        <v>92</v>
      </c>
      <c r="CO26" s="53" t="s">
        <v>92</v>
      </c>
      <c r="CP26" s="53" t="s">
        <v>92</v>
      </c>
      <c r="CQ26" s="53" t="s">
        <v>92</v>
      </c>
      <c r="CR26" s="53" t="s">
        <v>92</v>
      </c>
      <c r="CS26" s="53" t="s">
        <v>92</v>
      </c>
      <c r="CT26" s="53" t="s">
        <v>92</v>
      </c>
      <c r="CU26" s="53" t="s">
        <v>92</v>
      </c>
      <c r="CV26" s="53" t="s">
        <v>92</v>
      </c>
      <c r="CW26" s="53" t="s">
        <v>777</v>
      </c>
      <c r="CX26" s="53" t="s">
        <v>382</v>
      </c>
      <c r="CY26" s="53" t="s">
        <v>92</v>
      </c>
      <c r="CZ26" s="53" t="s">
        <v>92</v>
      </c>
      <c r="DA26" s="53" t="s">
        <v>92</v>
      </c>
      <c r="DB26" s="53" t="s">
        <v>92</v>
      </c>
      <c r="DC26" s="53" t="s">
        <v>285</v>
      </c>
      <c r="DD26" s="53" t="s">
        <v>285</v>
      </c>
      <c r="DE26" s="53" t="s">
        <v>92</v>
      </c>
      <c r="DF26" s="53" t="s">
        <v>92</v>
      </c>
      <c r="DG26" s="53" t="s">
        <v>92</v>
      </c>
      <c r="DH26" s="53" t="s">
        <v>92</v>
      </c>
      <c r="DI26" s="53" t="s">
        <v>92</v>
      </c>
      <c r="DJ26" s="53" t="s">
        <v>92</v>
      </c>
      <c r="DK26" s="53" t="s">
        <v>92</v>
      </c>
      <c r="DL26" s="53" t="s">
        <v>92</v>
      </c>
      <c r="DM26" s="53" t="s">
        <v>92</v>
      </c>
      <c r="DN26" s="53" t="s">
        <v>285</v>
      </c>
      <c r="DO26" s="53" t="s">
        <v>285</v>
      </c>
      <c r="DP26" s="53" t="s">
        <v>285</v>
      </c>
      <c r="DQ26" s="53" t="s">
        <v>285</v>
      </c>
      <c r="DR26" s="53" t="s">
        <v>285</v>
      </c>
      <c r="DS26" s="53" t="s">
        <v>285</v>
      </c>
      <c r="DT26" s="53" t="s">
        <v>285</v>
      </c>
      <c r="DU26" s="53" t="s">
        <v>285</v>
      </c>
      <c r="DV26" s="53" t="s">
        <v>285</v>
      </c>
      <c r="DW26" s="53" t="s">
        <v>285</v>
      </c>
      <c r="DX26" s="53" t="s">
        <v>92</v>
      </c>
    </row>
    <row r="27" spans="1:128" x14ac:dyDescent="0.2">
      <c r="A27" s="52">
        <v>42991</v>
      </c>
      <c r="B27" t="s">
        <v>39</v>
      </c>
      <c r="C27" t="s">
        <v>259</v>
      </c>
      <c r="D27" t="s">
        <v>260</v>
      </c>
      <c r="E27" t="s">
        <v>261</v>
      </c>
      <c r="F27" t="s">
        <v>262</v>
      </c>
      <c r="G27" s="51">
        <v>0.38</v>
      </c>
      <c r="H27">
        <v>80</v>
      </c>
      <c r="I27">
        <v>0</v>
      </c>
      <c r="J27" t="s">
        <v>92</v>
      </c>
      <c r="K27" t="s">
        <v>263</v>
      </c>
      <c r="L27" t="s">
        <v>92</v>
      </c>
      <c r="M27">
        <v>3</v>
      </c>
      <c r="N27" s="53" t="s">
        <v>264</v>
      </c>
      <c r="O27" s="53" t="s">
        <v>265</v>
      </c>
      <c r="P27" s="53" t="s">
        <v>266</v>
      </c>
      <c r="Q27" s="53" t="s">
        <v>267</v>
      </c>
      <c r="R27" s="53" t="s">
        <v>268</v>
      </c>
      <c r="S27" s="53" t="s">
        <v>269</v>
      </c>
      <c r="T27" s="53" t="s">
        <v>270</v>
      </c>
      <c r="U27" s="53" t="s">
        <v>271</v>
      </c>
      <c r="V27" s="53" t="s">
        <v>272</v>
      </c>
      <c r="W27" s="53" t="s">
        <v>273</v>
      </c>
      <c r="X27" s="53" t="s">
        <v>274</v>
      </c>
      <c r="Y27" s="53" t="s">
        <v>275</v>
      </c>
      <c r="Z27" s="53" t="s">
        <v>276</v>
      </c>
      <c r="AA27" s="53" t="s">
        <v>277</v>
      </c>
      <c r="AB27" s="53" t="s">
        <v>278</v>
      </c>
      <c r="AC27" s="53" t="s">
        <v>279</v>
      </c>
      <c r="AD27" s="53" t="s">
        <v>280</v>
      </c>
      <c r="AE27" s="53" t="s">
        <v>281</v>
      </c>
      <c r="AF27" s="53" t="s">
        <v>282</v>
      </c>
      <c r="AG27" s="53" t="s">
        <v>283</v>
      </c>
      <c r="AH27" s="53" t="s">
        <v>284</v>
      </c>
      <c r="AI27" s="53" t="s">
        <v>285</v>
      </c>
      <c r="AJ27" s="53" t="s">
        <v>285</v>
      </c>
      <c r="AK27" s="53" t="s">
        <v>285</v>
      </c>
      <c r="AL27" s="53" t="s">
        <v>285</v>
      </c>
      <c r="AM27" s="53" t="s">
        <v>285</v>
      </c>
      <c r="AN27" s="53" t="s">
        <v>285</v>
      </c>
      <c r="AO27" s="53" t="s">
        <v>285</v>
      </c>
      <c r="AP27" s="53" t="s">
        <v>285</v>
      </c>
      <c r="AQ27" s="53" t="s">
        <v>285</v>
      </c>
      <c r="AR27" s="53" t="s">
        <v>285</v>
      </c>
      <c r="AS27" s="53" t="s">
        <v>285</v>
      </c>
      <c r="AT27" s="53" t="s">
        <v>285</v>
      </c>
      <c r="AU27" s="53" t="s">
        <v>285</v>
      </c>
      <c r="AV27" s="53" t="s">
        <v>285</v>
      </c>
      <c r="AW27" s="53" t="s">
        <v>285</v>
      </c>
      <c r="AX27" s="53" t="s">
        <v>285</v>
      </c>
      <c r="AY27" s="53" t="s">
        <v>285</v>
      </c>
      <c r="AZ27" s="53" t="s">
        <v>285</v>
      </c>
      <c r="BA27" s="53" t="s">
        <v>285</v>
      </c>
      <c r="BB27" s="53" t="s">
        <v>285</v>
      </c>
      <c r="BC27" s="53" t="s">
        <v>285</v>
      </c>
      <c r="BD27" s="53" t="s">
        <v>285</v>
      </c>
      <c r="BE27" s="53" t="s">
        <v>285</v>
      </c>
      <c r="BF27" s="53" t="s">
        <v>285</v>
      </c>
      <c r="BG27" s="53" t="s">
        <v>285</v>
      </c>
      <c r="BH27" s="53" t="s">
        <v>285</v>
      </c>
      <c r="BI27" s="53" t="s">
        <v>285</v>
      </c>
      <c r="BJ27" s="53" t="s">
        <v>285</v>
      </c>
      <c r="BK27" s="53" t="s">
        <v>286</v>
      </c>
      <c r="BL27" s="53" t="s">
        <v>287</v>
      </c>
      <c r="BM27" s="53" t="s">
        <v>274</v>
      </c>
      <c r="BN27" s="53" t="s">
        <v>285</v>
      </c>
      <c r="BO27" s="53" t="s">
        <v>285</v>
      </c>
      <c r="BP27" s="53" t="s">
        <v>285</v>
      </c>
      <c r="BQ27" s="53" t="s">
        <v>285</v>
      </c>
      <c r="BR27" s="53" t="s">
        <v>285</v>
      </c>
      <c r="BS27" s="53" t="s">
        <v>285</v>
      </c>
      <c r="BT27" s="53" t="s">
        <v>285</v>
      </c>
      <c r="BU27" s="53" t="s">
        <v>285</v>
      </c>
      <c r="BV27" s="53" t="s">
        <v>285</v>
      </c>
      <c r="BW27" s="53" t="s">
        <v>285</v>
      </c>
      <c r="BX27" s="53" t="s">
        <v>285</v>
      </c>
      <c r="BY27" s="53" t="s">
        <v>285</v>
      </c>
      <c r="BZ27" s="53" t="s">
        <v>285</v>
      </c>
      <c r="CA27" s="53" t="s">
        <v>285</v>
      </c>
      <c r="CB27" s="53" t="s">
        <v>285</v>
      </c>
      <c r="CC27" s="53" t="s">
        <v>285</v>
      </c>
      <c r="CD27" s="53" t="s">
        <v>285</v>
      </c>
      <c r="CE27" s="53" t="s">
        <v>285</v>
      </c>
      <c r="CF27" s="53" t="s">
        <v>285</v>
      </c>
      <c r="CG27" s="53" t="s">
        <v>285</v>
      </c>
      <c r="CH27" s="53" t="s">
        <v>285</v>
      </c>
      <c r="CI27" s="53" t="s">
        <v>288</v>
      </c>
      <c r="CJ27" s="53" t="s">
        <v>285</v>
      </c>
      <c r="CK27" s="53" t="s">
        <v>285</v>
      </c>
      <c r="CL27" s="53" t="s">
        <v>285</v>
      </c>
      <c r="CM27" s="53" t="s">
        <v>285</v>
      </c>
      <c r="CN27" s="53" t="s">
        <v>285</v>
      </c>
      <c r="CO27" s="53" t="s">
        <v>288</v>
      </c>
      <c r="CP27" s="53" t="s">
        <v>285</v>
      </c>
      <c r="CQ27" s="53" t="s">
        <v>285</v>
      </c>
      <c r="CR27" s="53" t="s">
        <v>285</v>
      </c>
      <c r="CS27" s="53" t="s">
        <v>288</v>
      </c>
      <c r="CT27" s="53" t="s">
        <v>285</v>
      </c>
      <c r="CU27" s="53" t="s">
        <v>285</v>
      </c>
      <c r="CV27" s="53" t="s">
        <v>285</v>
      </c>
      <c r="CW27" s="53" t="s">
        <v>92</v>
      </c>
      <c r="CX27" s="53" t="s">
        <v>289</v>
      </c>
      <c r="CY27" s="53" t="s">
        <v>288</v>
      </c>
      <c r="CZ27" s="53" t="s">
        <v>288</v>
      </c>
      <c r="DA27" s="53" t="s">
        <v>288</v>
      </c>
      <c r="DB27" s="53" t="s">
        <v>288</v>
      </c>
      <c r="DC27" s="53" t="s">
        <v>285</v>
      </c>
      <c r="DD27" s="53" t="s">
        <v>285</v>
      </c>
      <c r="DE27" s="53" t="s">
        <v>285</v>
      </c>
      <c r="DF27" s="53" t="s">
        <v>285</v>
      </c>
      <c r="DG27" s="53" t="s">
        <v>285</v>
      </c>
      <c r="DH27" s="53" t="s">
        <v>285</v>
      </c>
      <c r="DI27" s="53" t="s">
        <v>285</v>
      </c>
      <c r="DJ27" s="53" t="s">
        <v>285</v>
      </c>
      <c r="DK27" s="53" t="s">
        <v>285</v>
      </c>
      <c r="DL27" s="53" t="s">
        <v>285</v>
      </c>
      <c r="DM27" s="53" t="s">
        <v>285</v>
      </c>
      <c r="DN27" s="53" t="s">
        <v>285</v>
      </c>
      <c r="DO27" s="53" t="s">
        <v>285</v>
      </c>
      <c r="DP27" s="53" t="s">
        <v>285</v>
      </c>
      <c r="DQ27" s="53" t="s">
        <v>285</v>
      </c>
      <c r="DR27" s="53" t="s">
        <v>285</v>
      </c>
      <c r="DS27" s="53" t="s">
        <v>285</v>
      </c>
      <c r="DT27" s="53" t="s">
        <v>285</v>
      </c>
      <c r="DU27" s="53" t="s">
        <v>285</v>
      </c>
      <c r="DV27" s="53" t="s">
        <v>285</v>
      </c>
      <c r="DW27" s="53" t="s">
        <v>285</v>
      </c>
      <c r="DX27" s="53" t="s">
        <v>92</v>
      </c>
    </row>
    <row r="28" spans="1:128" x14ac:dyDescent="0.2">
      <c r="A28" s="52">
        <v>42991</v>
      </c>
      <c r="B28" t="s">
        <v>39</v>
      </c>
      <c r="C28" t="s">
        <v>778</v>
      </c>
      <c r="D28" t="s">
        <v>779</v>
      </c>
      <c r="E28" t="s">
        <v>780</v>
      </c>
      <c r="F28" t="s">
        <v>262</v>
      </c>
      <c r="G28" s="51">
        <v>0.38</v>
      </c>
      <c r="H28">
        <v>80</v>
      </c>
      <c r="I28">
        <v>0</v>
      </c>
      <c r="J28" t="s">
        <v>92</v>
      </c>
      <c r="K28" t="s">
        <v>97</v>
      </c>
      <c r="L28" t="s">
        <v>92</v>
      </c>
      <c r="M28">
        <v>3</v>
      </c>
      <c r="N28" s="53" t="s">
        <v>781</v>
      </c>
      <c r="O28" s="53" t="s">
        <v>782</v>
      </c>
      <c r="P28" s="53" t="s">
        <v>92</v>
      </c>
      <c r="Q28" s="53" t="s">
        <v>783</v>
      </c>
      <c r="R28" s="53" t="s">
        <v>704</v>
      </c>
      <c r="S28" s="53" t="s">
        <v>464</v>
      </c>
      <c r="T28" s="53" t="s">
        <v>465</v>
      </c>
      <c r="U28" s="53" t="s">
        <v>784</v>
      </c>
      <c r="V28" s="53" t="s">
        <v>785</v>
      </c>
      <c r="W28" s="53" t="s">
        <v>296</v>
      </c>
      <c r="X28" s="53" t="s">
        <v>721</v>
      </c>
      <c r="Y28" s="53" t="s">
        <v>786</v>
      </c>
      <c r="Z28" s="53" t="s">
        <v>787</v>
      </c>
      <c r="AA28" s="53" t="s">
        <v>92</v>
      </c>
      <c r="AB28" s="53" t="s">
        <v>788</v>
      </c>
      <c r="AC28" s="53" t="s">
        <v>789</v>
      </c>
      <c r="AD28" s="53" t="s">
        <v>790</v>
      </c>
      <c r="AE28" s="53" t="s">
        <v>791</v>
      </c>
      <c r="AF28" s="53" t="s">
        <v>715</v>
      </c>
      <c r="AG28" s="53" t="s">
        <v>792</v>
      </c>
      <c r="AH28" s="53" t="s">
        <v>793</v>
      </c>
      <c r="AI28" s="53" t="s">
        <v>92</v>
      </c>
      <c r="AJ28" s="53" t="s">
        <v>92</v>
      </c>
      <c r="AK28" s="53" t="s">
        <v>92</v>
      </c>
      <c r="AL28" s="53" t="s">
        <v>92</v>
      </c>
      <c r="AM28" s="53" t="s">
        <v>92</v>
      </c>
      <c r="AN28" s="53" t="s">
        <v>92</v>
      </c>
      <c r="AO28" s="53" t="s">
        <v>92</v>
      </c>
      <c r="AP28" s="53" t="s">
        <v>92</v>
      </c>
      <c r="AQ28" s="53" t="s">
        <v>92</v>
      </c>
      <c r="AR28" s="53" t="s">
        <v>92</v>
      </c>
      <c r="AS28" s="53" t="s">
        <v>285</v>
      </c>
      <c r="AT28" s="53" t="s">
        <v>92</v>
      </c>
      <c r="AU28" s="53" t="s">
        <v>92</v>
      </c>
      <c r="AV28" s="53" t="s">
        <v>92</v>
      </c>
      <c r="AW28" s="53" t="s">
        <v>92</v>
      </c>
      <c r="AX28" s="53" t="s">
        <v>92</v>
      </c>
      <c r="AY28" s="53" t="s">
        <v>92</v>
      </c>
      <c r="AZ28" s="53" t="s">
        <v>285</v>
      </c>
      <c r="BA28" s="53" t="s">
        <v>285</v>
      </c>
      <c r="BB28" s="53" t="s">
        <v>285</v>
      </c>
      <c r="BC28" s="53" t="s">
        <v>285</v>
      </c>
      <c r="BD28" s="53" t="s">
        <v>285</v>
      </c>
      <c r="BE28" s="53" t="s">
        <v>285</v>
      </c>
      <c r="BF28" s="53" t="s">
        <v>285</v>
      </c>
      <c r="BG28" s="53" t="s">
        <v>285</v>
      </c>
      <c r="BH28" s="53" t="s">
        <v>285</v>
      </c>
      <c r="BI28" s="53" t="s">
        <v>285</v>
      </c>
      <c r="BJ28" s="53" t="s">
        <v>285</v>
      </c>
      <c r="BK28" s="53" t="s">
        <v>794</v>
      </c>
      <c r="BL28" s="53" t="s">
        <v>795</v>
      </c>
      <c r="BM28" s="53" t="s">
        <v>92</v>
      </c>
      <c r="BN28" s="53" t="s">
        <v>285</v>
      </c>
      <c r="BO28" s="53" t="s">
        <v>285</v>
      </c>
      <c r="BP28" s="53" t="s">
        <v>92</v>
      </c>
      <c r="BQ28" s="53" t="s">
        <v>285</v>
      </c>
      <c r="BR28" s="53" t="s">
        <v>285</v>
      </c>
      <c r="BS28" s="53" t="s">
        <v>285</v>
      </c>
      <c r="BT28" s="53" t="s">
        <v>285</v>
      </c>
      <c r="BU28" s="53" t="s">
        <v>285</v>
      </c>
      <c r="BV28" s="53" t="s">
        <v>285</v>
      </c>
      <c r="BW28" s="53" t="s">
        <v>285</v>
      </c>
      <c r="BX28" s="53" t="s">
        <v>285</v>
      </c>
      <c r="BY28" s="53" t="s">
        <v>285</v>
      </c>
      <c r="BZ28" s="53" t="s">
        <v>285</v>
      </c>
      <c r="CA28" s="53" t="s">
        <v>285</v>
      </c>
      <c r="CB28" s="53" t="s">
        <v>285</v>
      </c>
      <c r="CC28" s="53" t="s">
        <v>285</v>
      </c>
      <c r="CD28" s="53" t="s">
        <v>285</v>
      </c>
      <c r="CE28" s="53" t="s">
        <v>285</v>
      </c>
      <c r="CF28" s="53" t="s">
        <v>285</v>
      </c>
      <c r="CG28" s="53" t="s">
        <v>285</v>
      </c>
      <c r="CH28" s="53" t="s">
        <v>285</v>
      </c>
      <c r="CI28" s="53" t="s">
        <v>92</v>
      </c>
      <c r="CJ28" s="53" t="s">
        <v>92</v>
      </c>
      <c r="CK28" s="53" t="s">
        <v>92</v>
      </c>
      <c r="CL28" s="53" t="s">
        <v>92</v>
      </c>
      <c r="CM28" s="53" t="s">
        <v>92</v>
      </c>
      <c r="CN28" s="53" t="s">
        <v>92</v>
      </c>
      <c r="CO28" s="53" t="s">
        <v>288</v>
      </c>
      <c r="CP28" s="53" t="s">
        <v>92</v>
      </c>
      <c r="CQ28" s="53" t="s">
        <v>92</v>
      </c>
      <c r="CR28" s="53" t="s">
        <v>92</v>
      </c>
      <c r="CS28" s="53" t="s">
        <v>92</v>
      </c>
      <c r="CT28" s="53" t="s">
        <v>92</v>
      </c>
      <c r="CU28" s="53" t="s">
        <v>92</v>
      </c>
      <c r="CV28" s="53" t="s">
        <v>92</v>
      </c>
      <c r="CW28" s="53" t="s">
        <v>796</v>
      </c>
      <c r="CX28" s="53" t="s">
        <v>797</v>
      </c>
      <c r="CY28" s="53" t="s">
        <v>92</v>
      </c>
      <c r="CZ28" s="53" t="s">
        <v>92</v>
      </c>
      <c r="DA28" s="53" t="s">
        <v>92</v>
      </c>
      <c r="DB28" s="53" t="s">
        <v>92</v>
      </c>
      <c r="DC28" s="53" t="s">
        <v>285</v>
      </c>
      <c r="DD28" s="53" t="s">
        <v>285</v>
      </c>
      <c r="DE28" s="53" t="s">
        <v>92</v>
      </c>
      <c r="DF28" s="53" t="s">
        <v>92</v>
      </c>
      <c r="DG28" s="53" t="s">
        <v>92</v>
      </c>
      <c r="DH28" s="53" t="s">
        <v>92</v>
      </c>
      <c r="DI28" s="53" t="s">
        <v>92</v>
      </c>
      <c r="DJ28" s="53" t="s">
        <v>92</v>
      </c>
      <c r="DK28" s="53" t="s">
        <v>92</v>
      </c>
      <c r="DL28" s="53" t="s">
        <v>92</v>
      </c>
      <c r="DM28" s="53" t="s">
        <v>92</v>
      </c>
      <c r="DN28" s="53" t="s">
        <v>285</v>
      </c>
      <c r="DO28" s="53" t="s">
        <v>285</v>
      </c>
      <c r="DP28" s="53" t="s">
        <v>285</v>
      </c>
      <c r="DQ28" s="53" t="s">
        <v>285</v>
      </c>
      <c r="DR28" s="53" t="s">
        <v>285</v>
      </c>
      <c r="DS28" s="53" t="s">
        <v>285</v>
      </c>
      <c r="DT28" s="53" t="s">
        <v>285</v>
      </c>
      <c r="DU28" s="53" t="s">
        <v>285</v>
      </c>
      <c r="DV28" s="53" t="s">
        <v>285</v>
      </c>
      <c r="DW28" s="53" t="s">
        <v>285</v>
      </c>
      <c r="DX28" s="53" t="s">
        <v>92</v>
      </c>
    </row>
    <row r="29" spans="1:128" x14ac:dyDescent="0.2">
      <c r="A29" s="52">
        <v>42991</v>
      </c>
      <c r="B29" t="s">
        <v>39</v>
      </c>
      <c r="C29" t="s">
        <v>798</v>
      </c>
      <c r="D29" t="s">
        <v>799</v>
      </c>
      <c r="E29" t="s">
        <v>800</v>
      </c>
      <c r="F29" t="s">
        <v>262</v>
      </c>
      <c r="G29" s="51">
        <v>0.2</v>
      </c>
      <c r="H29">
        <v>80</v>
      </c>
      <c r="I29">
        <v>0</v>
      </c>
      <c r="J29" t="s">
        <v>92</v>
      </c>
      <c r="K29" t="s">
        <v>801</v>
      </c>
      <c r="L29" t="s">
        <v>92</v>
      </c>
      <c r="M29">
        <v>3</v>
      </c>
      <c r="N29" s="53" t="s">
        <v>802</v>
      </c>
      <c r="O29" s="53" t="s">
        <v>803</v>
      </c>
      <c r="P29" s="53" t="s">
        <v>534</v>
      </c>
      <c r="Q29" s="53" t="s">
        <v>671</v>
      </c>
      <c r="R29" s="53" t="s">
        <v>804</v>
      </c>
      <c r="S29" s="53" t="s">
        <v>805</v>
      </c>
      <c r="T29" s="53" t="s">
        <v>806</v>
      </c>
      <c r="U29" s="53" t="s">
        <v>807</v>
      </c>
      <c r="V29" s="53" t="s">
        <v>805</v>
      </c>
      <c r="W29" s="53" t="s">
        <v>328</v>
      </c>
      <c r="X29" s="53" t="s">
        <v>808</v>
      </c>
      <c r="Y29" s="53" t="s">
        <v>809</v>
      </c>
      <c r="Z29" s="53" t="s">
        <v>810</v>
      </c>
      <c r="AA29" s="53" t="s">
        <v>92</v>
      </c>
      <c r="AB29" s="53" t="s">
        <v>405</v>
      </c>
      <c r="AC29" s="53" t="s">
        <v>811</v>
      </c>
      <c r="AD29" s="53" t="s">
        <v>92</v>
      </c>
      <c r="AE29" s="53" t="s">
        <v>812</v>
      </c>
      <c r="AF29" s="53" t="s">
        <v>813</v>
      </c>
      <c r="AG29" s="53" t="s">
        <v>572</v>
      </c>
      <c r="AH29" s="53" t="s">
        <v>814</v>
      </c>
      <c r="AI29" s="53" t="s">
        <v>92</v>
      </c>
      <c r="AJ29" s="53" t="s">
        <v>92</v>
      </c>
      <c r="AK29" s="53" t="s">
        <v>92</v>
      </c>
      <c r="AL29" s="53" t="s">
        <v>92</v>
      </c>
      <c r="AM29" s="53" t="s">
        <v>92</v>
      </c>
      <c r="AN29" s="53" t="s">
        <v>92</v>
      </c>
      <c r="AO29" s="53" t="s">
        <v>92</v>
      </c>
      <c r="AP29" s="53" t="s">
        <v>92</v>
      </c>
      <c r="AQ29" s="53" t="s">
        <v>92</v>
      </c>
      <c r="AR29" s="53" t="s">
        <v>92</v>
      </c>
      <c r="AS29" s="53" t="s">
        <v>285</v>
      </c>
      <c r="AT29" s="53" t="s">
        <v>92</v>
      </c>
      <c r="AU29" s="53" t="s">
        <v>92</v>
      </c>
      <c r="AV29" s="53" t="s">
        <v>92</v>
      </c>
      <c r="AW29" s="53" t="s">
        <v>92</v>
      </c>
      <c r="AX29" s="53" t="s">
        <v>92</v>
      </c>
      <c r="AY29" s="53" t="s">
        <v>92</v>
      </c>
      <c r="AZ29" s="53" t="s">
        <v>285</v>
      </c>
      <c r="BA29" s="53" t="s">
        <v>285</v>
      </c>
      <c r="BB29" s="53" t="s">
        <v>285</v>
      </c>
      <c r="BC29" s="53" t="s">
        <v>285</v>
      </c>
      <c r="BD29" s="53" t="s">
        <v>285</v>
      </c>
      <c r="BE29" s="53" t="s">
        <v>285</v>
      </c>
      <c r="BF29" s="53" t="s">
        <v>285</v>
      </c>
      <c r="BG29" s="53" t="s">
        <v>285</v>
      </c>
      <c r="BH29" s="53" t="s">
        <v>285</v>
      </c>
      <c r="BI29" s="53" t="s">
        <v>285</v>
      </c>
      <c r="BJ29" s="53" t="s">
        <v>285</v>
      </c>
      <c r="BK29" s="53" t="s">
        <v>815</v>
      </c>
      <c r="BL29" s="53" t="s">
        <v>816</v>
      </c>
      <c r="BM29" s="53" t="s">
        <v>92</v>
      </c>
      <c r="BN29" s="53" t="s">
        <v>285</v>
      </c>
      <c r="BO29" s="53" t="s">
        <v>285</v>
      </c>
      <c r="BP29" s="53" t="s">
        <v>92</v>
      </c>
      <c r="BQ29" s="53" t="s">
        <v>285</v>
      </c>
      <c r="BR29" s="53" t="s">
        <v>285</v>
      </c>
      <c r="BS29" s="53" t="s">
        <v>285</v>
      </c>
      <c r="BT29" s="53" t="s">
        <v>285</v>
      </c>
      <c r="BU29" s="53" t="s">
        <v>285</v>
      </c>
      <c r="BV29" s="53" t="s">
        <v>285</v>
      </c>
      <c r="BW29" s="53" t="s">
        <v>285</v>
      </c>
      <c r="BX29" s="53" t="s">
        <v>285</v>
      </c>
      <c r="BY29" s="53" t="s">
        <v>285</v>
      </c>
      <c r="BZ29" s="53" t="s">
        <v>285</v>
      </c>
      <c r="CA29" s="53" t="s">
        <v>285</v>
      </c>
      <c r="CB29" s="53" t="s">
        <v>285</v>
      </c>
      <c r="CC29" s="53" t="s">
        <v>285</v>
      </c>
      <c r="CD29" s="53" t="s">
        <v>285</v>
      </c>
      <c r="CE29" s="53" t="s">
        <v>285</v>
      </c>
      <c r="CF29" s="53" t="s">
        <v>285</v>
      </c>
      <c r="CG29" s="53" t="s">
        <v>285</v>
      </c>
      <c r="CH29" s="53" t="s">
        <v>285</v>
      </c>
      <c r="CI29" s="53" t="s">
        <v>92</v>
      </c>
      <c r="CJ29" s="53" t="s">
        <v>92</v>
      </c>
      <c r="CK29" s="53" t="s">
        <v>288</v>
      </c>
      <c r="CL29" s="53" t="s">
        <v>92</v>
      </c>
      <c r="CM29" s="53" t="s">
        <v>92</v>
      </c>
      <c r="CN29" s="53" t="s">
        <v>92</v>
      </c>
      <c r="CO29" s="53" t="s">
        <v>92</v>
      </c>
      <c r="CP29" s="53" t="s">
        <v>92</v>
      </c>
      <c r="CQ29" s="53" t="s">
        <v>92</v>
      </c>
      <c r="CR29" s="53" t="s">
        <v>92</v>
      </c>
      <c r="CS29" s="53" t="s">
        <v>92</v>
      </c>
      <c r="CT29" s="53" t="s">
        <v>92</v>
      </c>
      <c r="CU29" s="53" t="s">
        <v>92</v>
      </c>
      <c r="CV29" s="53" t="s">
        <v>92</v>
      </c>
      <c r="CW29" s="53" t="s">
        <v>817</v>
      </c>
      <c r="CX29" s="53" t="s">
        <v>818</v>
      </c>
      <c r="CY29" s="53" t="s">
        <v>92</v>
      </c>
      <c r="CZ29" s="53" t="s">
        <v>92</v>
      </c>
      <c r="DA29" s="53" t="s">
        <v>92</v>
      </c>
      <c r="DB29" s="53" t="s">
        <v>92</v>
      </c>
      <c r="DC29" s="53" t="s">
        <v>285</v>
      </c>
      <c r="DD29" s="53" t="s">
        <v>285</v>
      </c>
      <c r="DE29" s="53" t="s">
        <v>92</v>
      </c>
      <c r="DF29" s="53" t="s">
        <v>92</v>
      </c>
      <c r="DG29" s="53" t="s">
        <v>92</v>
      </c>
      <c r="DH29" s="53" t="s">
        <v>92</v>
      </c>
      <c r="DI29" s="53" t="s">
        <v>92</v>
      </c>
      <c r="DJ29" s="53" t="s">
        <v>92</v>
      </c>
      <c r="DK29" s="53" t="s">
        <v>92</v>
      </c>
      <c r="DL29" s="53" t="s">
        <v>92</v>
      </c>
      <c r="DM29" s="53" t="s">
        <v>92</v>
      </c>
      <c r="DN29" s="53" t="s">
        <v>285</v>
      </c>
      <c r="DO29" s="53" t="s">
        <v>285</v>
      </c>
      <c r="DP29" s="53" t="s">
        <v>285</v>
      </c>
      <c r="DQ29" s="53" t="s">
        <v>285</v>
      </c>
      <c r="DR29" s="53" t="s">
        <v>285</v>
      </c>
      <c r="DS29" s="53" t="s">
        <v>285</v>
      </c>
      <c r="DT29" s="53" t="s">
        <v>285</v>
      </c>
      <c r="DU29" s="53" t="s">
        <v>285</v>
      </c>
      <c r="DV29" s="53" t="s">
        <v>285</v>
      </c>
      <c r="DW29" s="53" t="s">
        <v>285</v>
      </c>
      <c r="DX29" s="53" t="s">
        <v>92</v>
      </c>
    </row>
    <row r="30" spans="1:128" x14ac:dyDescent="0.2">
      <c r="A30" s="52">
        <v>42991</v>
      </c>
      <c r="B30" t="s">
        <v>85</v>
      </c>
      <c r="C30" t="s">
        <v>819</v>
      </c>
      <c r="D30" t="s">
        <v>92</v>
      </c>
      <c r="E30" t="s">
        <v>820</v>
      </c>
      <c r="F30" t="s">
        <v>262</v>
      </c>
      <c r="G30" s="51">
        <v>0.78</v>
      </c>
      <c r="H30">
        <v>80</v>
      </c>
      <c r="I30">
        <v>0</v>
      </c>
      <c r="J30" t="s">
        <v>124</v>
      </c>
      <c r="K30" t="s">
        <v>112</v>
      </c>
      <c r="L30" t="s">
        <v>125</v>
      </c>
      <c r="M30">
        <v>0</v>
      </c>
      <c r="N30" s="53" t="s">
        <v>821</v>
      </c>
      <c r="O30" s="53" t="s">
        <v>822</v>
      </c>
      <c r="P30" s="53" t="s">
        <v>322</v>
      </c>
      <c r="Q30" s="53" t="s">
        <v>823</v>
      </c>
      <c r="R30" s="53" t="s">
        <v>824</v>
      </c>
      <c r="S30" s="53" t="s">
        <v>825</v>
      </c>
      <c r="T30" s="53" t="s">
        <v>826</v>
      </c>
      <c r="U30" s="53" t="s">
        <v>694</v>
      </c>
      <c r="V30" s="53" t="s">
        <v>569</v>
      </c>
      <c r="W30" s="53" t="s">
        <v>827</v>
      </c>
      <c r="X30" s="53" t="s">
        <v>511</v>
      </c>
      <c r="Y30" s="53" t="s">
        <v>828</v>
      </c>
      <c r="Z30" s="53" t="s">
        <v>709</v>
      </c>
      <c r="AA30" s="53" t="s">
        <v>516</v>
      </c>
      <c r="AB30" s="53" t="s">
        <v>572</v>
      </c>
      <c r="AC30" s="53" t="s">
        <v>829</v>
      </c>
      <c r="AD30" s="53" t="s">
        <v>474</v>
      </c>
      <c r="AE30" s="53" t="s">
        <v>830</v>
      </c>
      <c r="AF30" s="53" t="s">
        <v>831</v>
      </c>
      <c r="AG30" s="53" t="s">
        <v>538</v>
      </c>
      <c r="AH30" s="53" t="s">
        <v>832</v>
      </c>
      <c r="AI30" s="53" t="s">
        <v>92</v>
      </c>
      <c r="AJ30" s="53" t="s">
        <v>92</v>
      </c>
      <c r="AK30" s="53" t="s">
        <v>92</v>
      </c>
      <c r="AL30" s="53" t="s">
        <v>92</v>
      </c>
      <c r="AM30" s="53" t="s">
        <v>92</v>
      </c>
      <c r="AN30" s="53" t="s">
        <v>92</v>
      </c>
      <c r="AO30" s="53" t="s">
        <v>92</v>
      </c>
      <c r="AP30" s="53" t="s">
        <v>92</v>
      </c>
      <c r="AQ30" s="53" t="s">
        <v>92</v>
      </c>
      <c r="AR30" s="53" t="s">
        <v>92</v>
      </c>
      <c r="AS30" s="53" t="s">
        <v>285</v>
      </c>
      <c r="AT30" s="53" t="s">
        <v>92</v>
      </c>
      <c r="AU30" s="53" t="s">
        <v>92</v>
      </c>
      <c r="AV30" s="53" t="s">
        <v>92</v>
      </c>
      <c r="AW30" s="53" t="s">
        <v>92</v>
      </c>
      <c r="AX30" s="53" t="s">
        <v>92</v>
      </c>
      <c r="AY30" s="53" t="s">
        <v>92</v>
      </c>
      <c r="AZ30" s="53" t="s">
        <v>285</v>
      </c>
      <c r="BA30" s="53" t="s">
        <v>285</v>
      </c>
      <c r="BB30" s="53" t="s">
        <v>285</v>
      </c>
      <c r="BC30" s="53" t="s">
        <v>285</v>
      </c>
      <c r="BD30" s="53" t="s">
        <v>285</v>
      </c>
      <c r="BE30" s="53" t="s">
        <v>288</v>
      </c>
      <c r="BF30" s="53" t="s">
        <v>288</v>
      </c>
      <c r="BG30" s="53" t="s">
        <v>285</v>
      </c>
      <c r="BH30" s="53" t="s">
        <v>285</v>
      </c>
      <c r="BI30" s="53" t="s">
        <v>285</v>
      </c>
      <c r="BJ30" s="53" t="s">
        <v>285</v>
      </c>
      <c r="BK30" s="53" t="s">
        <v>344</v>
      </c>
      <c r="BL30" s="53" t="s">
        <v>833</v>
      </c>
      <c r="BM30" s="53" t="s">
        <v>580</v>
      </c>
      <c r="BN30" s="53" t="s">
        <v>285</v>
      </c>
      <c r="BO30" s="53" t="s">
        <v>285</v>
      </c>
      <c r="BP30" s="53" t="s">
        <v>92</v>
      </c>
      <c r="BQ30" s="53" t="s">
        <v>285</v>
      </c>
      <c r="BR30" s="53" t="s">
        <v>285</v>
      </c>
      <c r="BS30" s="53" t="s">
        <v>285</v>
      </c>
      <c r="BT30" s="53" t="s">
        <v>285</v>
      </c>
      <c r="BU30" s="53" t="s">
        <v>285</v>
      </c>
      <c r="BV30" s="53" t="s">
        <v>285</v>
      </c>
      <c r="BW30" s="53" t="s">
        <v>285</v>
      </c>
      <c r="BX30" s="53" t="s">
        <v>288</v>
      </c>
      <c r="BY30" s="53" t="s">
        <v>285</v>
      </c>
      <c r="BZ30" s="53" t="s">
        <v>285</v>
      </c>
      <c r="CA30" s="53" t="s">
        <v>285</v>
      </c>
      <c r="CB30" s="53" t="s">
        <v>285</v>
      </c>
      <c r="CC30" s="53" t="s">
        <v>285</v>
      </c>
      <c r="CD30" s="53" t="s">
        <v>285</v>
      </c>
      <c r="CE30" s="53" t="s">
        <v>285</v>
      </c>
      <c r="CF30" s="53" t="s">
        <v>285</v>
      </c>
      <c r="CG30" s="53" t="s">
        <v>285</v>
      </c>
      <c r="CH30" s="53" t="s">
        <v>285</v>
      </c>
      <c r="CI30" s="53" t="s">
        <v>288</v>
      </c>
      <c r="CJ30" s="53" t="s">
        <v>92</v>
      </c>
      <c r="CK30" s="53" t="s">
        <v>92</v>
      </c>
      <c r="CL30" s="53" t="s">
        <v>92</v>
      </c>
      <c r="CM30" s="53" t="s">
        <v>92</v>
      </c>
      <c r="CN30" s="53" t="s">
        <v>92</v>
      </c>
      <c r="CO30" s="53" t="s">
        <v>288</v>
      </c>
      <c r="CP30" s="53" t="s">
        <v>92</v>
      </c>
      <c r="CQ30" s="53" t="s">
        <v>92</v>
      </c>
      <c r="CR30" s="53" t="s">
        <v>92</v>
      </c>
      <c r="CS30" s="53" t="s">
        <v>92</v>
      </c>
      <c r="CT30" s="53" t="s">
        <v>92</v>
      </c>
      <c r="CU30" s="53" t="s">
        <v>92</v>
      </c>
      <c r="CV30" s="53" t="s">
        <v>92</v>
      </c>
      <c r="CW30" s="53" t="s">
        <v>834</v>
      </c>
      <c r="CX30" s="53" t="s">
        <v>340</v>
      </c>
      <c r="CY30" s="53" t="s">
        <v>288</v>
      </c>
      <c r="CZ30" s="53" t="s">
        <v>288</v>
      </c>
      <c r="DA30" s="53" t="s">
        <v>92</v>
      </c>
      <c r="DB30" s="53" t="s">
        <v>92</v>
      </c>
      <c r="DC30" s="53" t="s">
        <v>285</v>
      </c>
      <c r="DD30" s="53" t="s">
        <v>285</v>
      </c>
      <c r="DE30" s="53" t="s">
        <v>92</v>
      </c>
      <c r="DF30" s="53" t="s">
        <v>92</v>
      </c>
      <c r="DG30" s="53" t="s">
        <v>92</v>
      </c>
      <c r="DH30" s="53" t="s">
        <v>92</v>
      </c>
      <c r="DI30" s="53" t="s">
        <v>92</v>
      </c>
      <c r="DJ30" s="53" t="s">
        <v>92</v>
      </c>
      <c r="DK30" s="53" t="s">
        <v>92</v>
      </c>
      <c r="DL30" s="53" t="s">
        <v>92</v>
      </c>
      <c r="DM30" s="53" t="s">
        <v>285</v>
      </c>
      <c r="DN30" s="53" t="s">
        <v>285</v>
      </c>
      <c r="DO30" s="53" t="s">
        <v>285</v>
      </c>
      <c r="DP30" s="53" t="s">
        <v>285</v>
      </c>
      <c r="DQ30" s="53" t="s">
        <v>285</v>
      </c>
      <c r="DR30" s="53" t="s">
        <v>285</v>
      </c>
      <c r="DS30" s="53" t="s">
        <v>285</v>
      </c>
      <c r="DT30" s="53" t="s">
        <v>285</v>
      </c>
      <c r="DU30" s="53" t="s">
        <v>285</v>
      </c>
      <c r="DV30" s="53" t="s">
        <v>285</v>
      </c>
      <c r="DW30" s="53" t="s">
        <v>285</v>
      </c>
      <c r="DX30" s="53" t="s">
        <v>92</v>
      </c>
    </row>
    <row r="31" spans="1:128" x14ac:dyDescent="0.2">
      <c r="A31" s="52">
        <v>42991</v>
      </c>
      <c r="B31" t="s">
        <v>36</v>
      </c>
      <c r="C31" t="s">
        <v>835</v>
      </c>
      <c r="D31" t="s">
        <v>836</v>
      </c>
      <c r="E31" t="s">
        <v>837</v>
      </c>
      <c r="F31" t="s">
        <v>262</v>
      </c>
      <c r="G31" s="51">
        <v>0.25</v>
      </c>
      <c r="H31">
        <v>70</v>
      </c>
      <c r="I31">
        <v>0</v>
      </c>
      <c r="J31" t="s">
        <v>119</v>
      </c>
      <c r="K31" t="s">
        <v>838</v>
      </c>
      <c r="L31" t="s">
        <v>92</v>
      </c>
      <c r="M31">
        <v>3</v>
      </c>
      <c r="N31" s="53" t="s">
        <v>839</v>
      </c>
      <c r="O31" s="53" t="s">
        <v>840</v>
      </c>
      <c r="P31" s="53" t="s">
        <v>401</v>
      </c>
      <c r="Q31" s="53" t="s">
        <v>841</v>
      </c>
      <c r="R31" s="53" t="s">
        <v>766</v>
      </c>
      <c r="S31" s="53" t="s">
        <v>588</v>
      </c>
      <c r="T31" s="53" t="s">
        <v>842</v>
      </c>
      <c r="U31" s="53" t="s">
        <v>843</v>
      </c>
      <c r="V31" s="53" t="s">
        <v>289</v>
      </c>
      <c r="W31" s="53" t="s">
        <v>438</v>
      </c>
      <c r="X31" s="53" t="s">
        <v>504</v>
      </c>
      <c r="Y31" s="53" t="s">
        <v>844</v>
      </c>
      <c r="Z31" s="53" t="s">
        <v>709</v>
      </c>
      <c r="AA31" s="53" t="s">
        <v>272</v>
      </c>
      <c r="AB31" s="53" t="s">
        <v>845</v>
      </c>
      <c r="AC31" s="53" t="s">
        <v>846</v>
      </c>
      <c r="AD31" s="53" t="s">
        <v>730</v>
      </c>
      <c r="AE31" s="53" t="s">
        <v>847</v>
      </c>
      <c r="AF31" s="53" t="s">
        <v>848</v>
      </c>
      <c r="AG31" s="53" t="s">
        <v>767</v>
      </c>
      <c r="AH31" s="53" t="s">
        <v>849</v>
      </c>
      <c r="AI31" s="53" t="s">
        <v>285</v>
      </c>
      <c r="AJ31" s="53" t="s">
        <v>285</v>
      </c>
      <c r="AK31" s="53" t="s">
        <v>285</v>
      </c>
      <c r="AL31" s="53" t="s">
        <v>288</v>
      </c>
      <c r="AM31" s="53" t="s">
        <v>285</v>
      </c>
      <c r="AN31" s="53" t="s">
        <v>285</v>
      </c>
      <c r="AO31" s="53" t="s">
        <v>285</v>
      </c>
      <c r="AP31" s="53" t="s">
        <v>285</v>
      </c>
      <c r="AQ31" s="53" t="s">
        <v>285</v>
      </c>
      <c r="AR31" s="53" t="s">
        <v>285</v>
      </c>
      <c r="AS31" s="53" t="s">
        <v>285</v>
      </c>
      <c r="AT31" s="53" t="s">
        <v>285</v>
      </c>
      <c r="AU31" s="53" t="s">
        <v>285</v>
      </c>
      <c r="AV31" s="53" t="s">
        <v>285</v>
      </c>
      <c r="AW31" s="53" t="s">
        <v>285</v>
      </c>
      <c r="AX31" s="53" t="s">
        <v>285</v>
      </c>
      <c r="AY31" s="53" t="s">
        <v>285</v>
      </c>
      <c r="AZ31" s="53" t="s">
        <v>285</v>
      </c>
      <c r="BA31" s="53" t="s">
        <v>285</v>
      </c>
      <c r="BB31" s="53" t="s">
        <v>285</v>
      </c>
      <c r="BC31" s="53" t="s">
        <v>285</v>
      </c>
      <c r="BD31" s="53" t="s">
        <v>285</v>
      </c>
      <c r="BE31" s="53" t="s">
        <v>285</v>
      </c>
      <c r="BF31" s="53" t="s">
        <v>285</v>
      </c>
      <c r="BG31" s="53" t="s">
        <v>285</v>
      </c>
      <c r="BH31" s="53" t="s">
        <v>285</v>
      </c>
      <c r="BI31" s="53" t="s">
        <v>285</v>
      </c>
      <c r="BJ31" s="53" t="s">
        <v>285</v>
      </c>
      <c r="BK31" s="53" t="s">
        <v>850</v>
      </c>
      <c r="BL31" s="53" t="s">
        <v>851</v>
      </c>
      <c r="BM31" s="53" t="s">
        <v>601</v>
      </c>
      <c r="BN31" s="53" t="s">
        <v>285</v>
      </c>
      <c r="BO31" s="53" t="s">
        <v>285</v>
      </c>
      <c r="BP31" s="53" t="s">
        <v>285</v>
      </c>
      <c r="BQ31" s="53" t="s">
        <v>285</v>
      </c>
      <c r="BR31" s="53" t="s">
        <v>285</v>
      </c>
      <c r="BS31" s="53" t="s">
        <v>285</v>
      </c>
      <c r="BT31" s="53" t="s">
        <v>285</v>
      </c>
      <c r="BU31" s="53" t="s">
        <v>285</v>
      </c>
      <c r="BV31" s="53" t="s">
        <v>285</v>
      </c>
      <c r="BW31" s="53" t="s">
        <v>285</v>
      </c>
      <c r="BX31" s="53" t="s">
        <v>285</v>
      </c>
      <c r="BY31" s="53" t="s">
        <v>285</v>
      </c>
      <c r="BZ31" s="53" t="s">
        <v>285</v>
      </c>
      <c r="CA31" s="53" t="s">
        <v>285</v>
      </c>
      <c r="CB31" s="53" t="s">
        <v>285</v>
      </c>
      <c r="CC31" s="53" t="s">
        <v>285</v>
      </c>
      <c r="CD31" s="53" t="s">
        <v>285</v>
      </c>
      <c r="CE31" s="53" t="s">
        <v>285</v>
      </c>
      <c r="CF31" s="53" t="s">
        <v>285</v>
      </c>
      <c r="CG31" s="53" t="s">
        <v>285</v>
      </c>
      <c r="CH31" s="53" t="s">
        <v>285</v>
      </c>
      <c r="CI31" s="53" t="s">
        <v>288</v>
      </c>
      <c r="CJ31" s="53" t="s">
        <v>285</v>
      </c>
      <c r="CK31" s="53" t="s">
        <v>285</v>
      </c>
      <c r="CL31" s="53" t="s">
        <v>285</v>
      </c>
      <c r="CM31" s="53" t="s">
        <v>285</v>
      </c>
      <c r="CN31" s="53" t="s">
        <v>285</v>
      </c>
      <c r="CO31" s="53" t="s">
        <v>288</v>
      </c>
      <c r="CP31" s="53" t="s">
        <v>285</v>
      </c>
      <c r="CQ31" s="53" t="s">
        <v>288</v>
      </c>
      <c r="CR31" s="53" t="s">
        <v>285</v>
      </c>
      <c r="CS31" s="53" t="s">
        <v>285</v>
      </c>
      <c r="CT31" s="53" t="s">
        <v>285</v>
      </c>
      <c r="CU31" s="53" t="s">
        <v>285</v>
      </c>
      <c r="CV31" s="53" t="s">
        <v>285</v>
      </c>
      <c r="CW31" s="53" t="s">
        <v>92</v>
      </c>
      <c r="CX31" s="53" t="s">
        <v>504</v>
      </c>
      <c r="CY31" s="53" t="s">
        <v>288</v>
      </c>
      <c r="CZ31" s="53" t="s">
        <v>285</v>
      </c>
      <c r="DA31" s="53" t="s">
        <v>285</v>
      </c>
      <c r="DB31" s="53" t="s">
        <v>285</v>
      </c>
      <c r="DC31" s="53" t="s">
        <v>285</v>
      </c>
      <c r="DD31" s="53" t="s">
        <v>285</v>
      </c>
      <c r="DE31" s="53" t="s">
        <v>285</v>
      </c>
      <c r="DF31" s="53" t="s">
        <v>285</v>
      </c>
      <c r="DG31" s="53" t="s">
        <v>285</v>
      </c>
      <c r="DH31" s="53" t="s">
        <v>285</v>
      </c>
      <c r="DI31" s="53" t="s">
        <v>285</v>
      </c>
      <c r="DJ31" s="53" t="s">
        <v>285</v>
      </c>
      <c r="DK31" s="53" t="s">
        <v>285</v>
      </c>
      <c r="DL31" s="53" t="s">
        <v>285</v>
      </c>
      <c r="DM31" s="53" t="s">
        <v>285</v>
      </c>
      <c r="DN31" s="53" t="s">
        <v>285</v>
      </c>
      <c r="DO31" s="53" t="s">
        <v>285</v>
      </c>
      <c r="DP31" s="53" t="s">
        <v>285</v>
      </c>
      <c r="DQ31" s="53" t="s">
        <v>285</v>
      </c>
      <c r="DR31" s="53" t="s">
        <v>285</v>
      </c>
      <c r="DS31" s="53" t="s">
        <v>285</v>
      </c>
      <c r="DT31" s="53" t="s">
        <v>285</v>
      </c>
      <c r="DU31" s="53" t="s">
        <v>285</v>
      </c>
      <c r="DV31" s="53" t="s">
        <v>285</v>
      </c>
      <c r="DW31" s="53" t="s">
        <v>285</v>
      </c>
      <c r="DX31" s="53" t="s">
        <v>92</v>
      </c>
    </row>
    <row r="32" spans="1:128" x14ac:dyDescent="0.2">
      <c r="A32" s="52">
        <v>42991</v>
      </c>
      <c r="B32" t="s">
        <v>36</v>
      </c>
      <c r="C32" t="s">
        <v>852</v>
      </c>
      <c r="D32" t="s">
        <v>853</v>
      </c>
      <c r="E32" t="s">
        <v>854</v>
      </c>
      <c r="F32" t="s">
        <v>262</v>
      </c>
      <c r="G32" s="51">
        <v>0.22</v>
      </c>
      <c r="H32">
        <v>70</v>
      </c>
      <c r="I32">
        <v>0</v>
      </c>
      <c r="J32" t="s">
        <v>92</v>
      </c>
      <c r="K32" t="s">
        <v>165</v>
      </c>
      <c r="L32" t="s">
        <v>92</v>
      </c>
      <c r="M32">
        <v>3</v>
      </c>
      <c r="N32" s="53" t="s">
        <v>855</v>
      </c>
      <c r="O32" s="53" t="s">
        <v>856</v>
      </c>
      <c r="P32" s="53" t="s">
        <v>534</v>
      </c>
      <c r="Q32" s="53" t="s">
        <v>486</v>
      </c>
      <c r="R32" s="53" t="s">
        <v>857</v>
      </c>
      <c r="S32" s="53" t="s">
        <v>858</v>
      </c>
      <c r="T32" s="53" t="s">
        <v>859</v>
      </c>
      <c r="U32" s="53" t="s">
        <v>860</v>
      </c>
      <c r="V32" s="53" t="s">
        <v>709</v>
      </c>
      <c r="W32" s="53" t="s">
        <v>808</v>
      </c>
      <c r="X32" s="53" t="s">
        <v>861</v>
      </c>
      <c r="Y32" s="53" t="s">
        <v>862</v>
      </c>
      <c r="Z32" s="53" t="s">
        <v>863</v>
      </c>
      <c r="AA32" s="53" t="s">
        <v>864</v>
      </c>
      <c r="AB32" s="53" t="s">
        <v>500</v>
      </c>
      <c r="AC32" s="53" t="s">
        <v>496</v>
      </c>
      <c r="AD32" s="53" t="s">
        <v>865</v>
      </c>
      <c r="AE32" s="53" t="s">
        <v>866</v>
      </c>
      <c r="AF32" s="53" t="s">
        <v>574</v>
      </c>
      <c r="AG32" s="53" t="s">
        <v>500</v>
      </c>
      <c r="AH32" s="53" t="s">
        <v>867</v>
      </c>
      <c r="AI32" s="53" t="s">
        <v>92</v>
      </c>
      <c r="AJ32" s="53" t="s">
        <v>92</v>
      </c>
      <c r="AK32" s="53" t="s">
        <v>92</v>
      </c>
      <c r="AL32" s="53" t="s">
        <v>92</v>
      </c>
      <c r="AM32" s="53" t="s">
        <v>92</v>
      </c>
      <c r="AN32" s="53" t="s">
        <v>92</v>
      </c>
      <c r="AO32" s="53" t="s">
        <v>92</v>
      </c>
      <c r="AP32" s="53" t="s">
        <v>92</v>
      </c>
      <c r="AQ32" s="53" t="s">
        <v>92</v>
      </c>
      <c r="AR32" s="53" t="s">
        <v>92</v>
      </c>
      <c r="AS32" s="53" t="s">
        <v>285</v>
      </c>
      <c r="AT32" s="53" t="s">
        <v>92</v>
      </c>
      <c r="AU32" s="53" t="s">
        <v>92</v>
      </c>
      <c r="AV32" s="53" t="s">
        <v>92</v>
      </c>
      <c r="AW32" s="53" t="s">
        <v>92</v>
      </c>
      <c r="AX32" s="53" t="s">
        <v>92</v>
      </c>
      <c r="AY32" s="53" t="s">
        <v>92</v>
      </c>
      <c r="AZ32" s="53" t="s">
        <v>285</v>
      </c>
      <c r="BA32" s="53" t="s">
        <v>285</v>
      </c>
      <c r="BB32" s="53" t="s">
        <v>285</v>
      </c>
      <c r="BC32" s="53" t="s">
        <v>285</v>
      </c>
      <c r="BD32" s="53" t="s">
        <v>285</v>
      </c>
      <c r="BE32" s="53" t="s">
        <v>285</v>
      </c>
      <c r="BF32" s="53" t="s">
        <v>285</v>
      </c>
      <c r="BG32" s="53" t="s">
        <v>285</v>
      </c>
      <c r="BH32" s="53" t="s">
        <v>285</v>
      </c>
      <c r="BI32" s="53" t="s">
        <v>285</v>
      </c>
      <c r="BJ32" s="53" t="s">
        <v>285</v>
      </c>
      <c r="BK32" s="53" t="s">
        <v>289</v>
      </c>
      <c r="BL32" s="53" t="s">
        <v>868</v>
      </c>
      <c r="BM32" s="53" t="s">
        <v>869</v>
      </c>
      <c r="BN32" s="53" t="s">
        <v>285</v>
      </c>
      <c r="BO32" s="53" t="s">
        <v>285</v>
      </c>
      <c r="BP32" s="53" t="s">
        <v>92</v>
      </c>
      <c r="BQ32" s="53" t="s">
        <v>285</v>
      </c>
      <c r="BR32" s="53" t="s">
        <v>285</v>
      </c>
      <c r="BS32" s="53" t="s">
        <v>285</v>
      </c>
      <c r="BT32" s="53" t="s">
        <v>285</v>
      </c>
      <c r="BU32" s="53" t="s">
        <v>285</v>
      </c>
      <c r="BV32" s="53" t="s">
        <v>285</v>
      </c>
      <c r="BW32" s="53" t="s">
        <v>285</v>
      </c>
      <c r="BX32" s="53" t="s">
        <v>285</v>
      </c>
      <c r="BY32" s="53" t="s">
        <v>285</v>
      </c>
      <c r="BZ32" s="53" t="s">
        <v>285</v>
      </c>
      <c r="CA32" s="53" t="s">
        <v>285</v>
      </c>
      <c r="CB32" s="53" t="s">
        <v>285</v>
      </c>
      <c r="CC32" s="53" t="s">
        <v>285</v>
      </c>
      <c r="CD32" s="53" t="s">
        <v>285</v>
      </c>
      <c r="CE32" s="53" t="s">
        <v>285</v>
      </c>
      <c r="CF32" s="53" t="s">
        <v>285</v>
      </c>
      <c r="CG32" s="53" t="s">
        <v>285</v>
      </c>
      <c r="CH32" s="53" t="s">
        <v>285</v>
      </c>
      <c r="CI32" s="53" t="s">
        <v>92</v>
      </c>
      <c r="CJ32" s="53" t="s">
        <v>92</v>
      </c>
      <c r="CK32" s="53" t="s">
        <v>288</v>
      </c>
      <c r="CL32" s="53" t="s">
        <v>92</v>
      </c>
      <c r="CM32" s="53" t="s">
        <v>92</v>
      </c>
      <c r="CN32" s="53" t="s">
        <v>92</v>
      </c>
      <c r="CO32" s="53" t="s">
        <v>288</v>
      </c>
      <c r="CP32" s="53" t="s">
        <v>92</v>
      </c>
      <c r="CQ32" s="53" t="s">
        <v>288</v>
      </c>
      <c r="CR32" s="53" t="s">
        <v>92</v>
      </c>
      <c r="CS32" s="53" t="s">
        <v>92</v>
      </c>
      <c r="CT32" s="53" t="s">
        <v>92</v>
      </c>
      <c r="CU32" s="53" t="s">
        <v>92</v>
      </c>
      <c r="CV32" s="53" t="s">
        <v>92</v>
      </c>
      <c r="CW32" s="53" t="s">
        <v>870</v>
      </c>
      <c r="CX32" s="53" t="s">
        <v>558</v>
      </c>
      <c r="CY32" s="53" t="s">
        <v>92</v>
      </c>
      <c r="CZ32" s="53" t="s">
        <v>92</v>
      </c>
      <c r="DA32" s="53" t="s">
        <v>92</v>
      </c>
      <c r="DB32" s="53" t="s">
        <v>92</v>
      </c>
      <c r="DC32" s="53" t="s">
        <v>285</v>
      </c>
      <c r="DD32" s="53" t="s">
        <v>285</v>
      </c>
      <c r="DE32" s="53" t="s">
        <v>92</v>
      </c>
      <c r="DF32" s="53" t="s">
        <v>92</v>
      </c>
      <c r="DG32" s="53" t="s">
        <v>92</v>
      </c>
      <c r="DH32" s="53" t="s">
        <v>92</v>
      </c>
      <c r="DI32" s="53" t="s">
        <v>92</v>
      </c>
      <c r="DJ32" s="53" t="s">
        <v>92</v>
      </c>
      <c r="DK32" s="53" t="s">
        <v>92</v>
      </c>
      <c r="DL32" s="53" t="s">
        <v>92</v>
      </c>
      <c r="DM32" s="53" t="s">
        <v>285</v>
      </c>
      <c r="DN32" s="53" t="s">
        <v>285</v>
      </c>
      <c r="DO32" s="53" t="s">
        <v>285</v>
      </c>
      <c r="DP32" s="53" t="s">
        <v>285</v>
      </c>
      <c r="DQ32" s="53" t="s">
        <v>285</v>
      </c>
      <c r="DR32" s="53" t="s">
        <v>285</v>
      </c>
      <c r="DS32" s="53" t="s">
        <v>285</v>
      </c>
      <c r="DT32" s="53" t="s">
        <v>285</v>
      </c>
      <c r="DU32" s="53" t="s">
        <v>285</v>
      </c>
      <c r="DV32" s="53" t="s">
        <v>285</v>
      </c>
      <c r="DW32" s="53" t="s">
        <v>285</v>
      </c>
      <c r="DX32" s="53" t="s">
        <v>92</v>
      </c>
    </row>
    <row r="33" spans="1:128" x14ac:dyDescent="0.2">
      <c r="A33" s="52">
        <v>42991</v>
      </c>
      <c r="B33" t="s">
        <v>36</v>
      </c>
      <c r="C33" t="s">
        <v>605</v>
      </c>
      <c r="D33" t="s">
        <v>871</v>
      </c>
      <c r="E33" t="s">
        <v>607</v>
      </c>
      <c r="F33" t="s">
        <v>262</v>
      </c>
      <c r="G33" s="51">
        <v>0.21</v>
      </c>
      <c r="H33">
        <v>70</v>
      </c>
      <c r="I33">
        <v>0</v>
      </c>
      <c r="J33" t="s">
        <v>92</v>
      </c>
      <c r="K33" t="s">
        <v>92</v>
      </c>
      <c r="L33" t="s">
        <v>92</v>
      </c>
      <c r="M33">
        <v>3</v>
      </c>
      <c r="N33" s="53" t="s">
        <v>608</v>
      </c>
      <c r="O33" s="53" t="s">
        <v>609</v>
      </c>
      <c r="P33" s="53" t="s">
        <v>460</v>
      </c>
      <c r="Q33" s="53" t="s">
        <v>432</v>
      </c>
      <c r="R33" s="53" t="s">
        <v>610</v>
      </c>
      <c r="S33" s="53" t="s">
        <v>611</v>
      </c>
      <c r="T33" s="53" t="s">
        <v>612</v>
      </c>
      <c r="U33" s="53" t="s">
        <v>92</v>
      </c>
      <c r="V33" s="53" t="s">
        <v>382</v>
      </c>
      <c r="W33" s="53" t="s">
        <v>613</v>
      </c>
      <c r="X33" s="53" t="s">
        <v>92</v>
      </c>
      <c r="Y33" s="53" t="s">
        <v>614</v>
      </c>
      <c r="Z33" s="53" t="s">
        <v>615</v>
      </c>
      <c r="AA33" s="53" t="s">
        <v>616</v>
      </c>
      <c r="AB33" s="53" t="s">
        <v>617</v>
      </c>
      <c r="AC33" s="53" t="s">
        <v>618</v>
      </c>
      <c r="AD33" s="53" t="s">
        <v>471</v>
      </c>
      <c r="AE33" s="53" t="s">
        <v>567</v>
      </c>
      <c r="AF33" s="53" t="s">
        <v>619</v>
      </c>
      <c r="AG33" s="53" t="s">
        <v>474</v>
      </c>
      <c r="AH33" s="53" t="s">
        <v>620</v>
      </c>
      <c r="AI33" s="53" t="s">
        <v>285</v>
      </c>
      <c r="AJ33" s="53" t="s">
        <v>285</v>
      </c>
      <c r="AK33" s="53" t="s">
        <v>285</v>
      </c>
      <c r="AL33" s="53" t="s">
        <v>285</v>
      </c>
      <c r="AM33" s="53" t="s">
        <v>285</v>
      </c>
      <c r="AN33" s="53" t="s">
        <v>285</v>
      </c>
      <c r="AO33" s="53" t="s">
        <v>285</v>
      </c>
      <c r="AP33" s="53" t="s">
        <v>285</v>
      </c>
      <c r="AQ33" s="53" t="s">
        <v>285</v>
      </c>
      <c r="AR33" s="53" t="s">
        <v>285</v>
      </c>
      <c r="AS33" s="53" t="s">
        <v>285</v>
      </c>
      <c r="AT33" s="53" t="s">
        <v>285</v>
      </c>
      <c r="AU33" s="53" t="s">
        <v>285</v>
      </c>
      <c r="AV33" s="53" t="s">
        <v>285</v>
      </c>
      <c r="AW33" s="53" t="s">
        <v>285</v>
      </c>
      <c r="AX33" s="53" t="s">
        <v>285</v>
      </c>
      <c r="AY33" s="53" t="s">
        <v>285</v>
      </c>
      <c r="AZ33" s="53" t="s">
        <v>285</v>
      </c>
      <c r="BA33" s="53" t="s">
        <v>285</v>
      </c>
      <c r="BB33" s="53" t="s">
        <v>285</v>
      </c>
      <c r="BC33" s="53" t="s">
        <v>285</v>
      </c>
      <c r="BD33" s="53" t="s">
        <v>285</v>
      </c>
      <c r="BE33" s="53" t="s">
        <v>285</v>
      </c>
      <c r="BF33" s="53" t="s">
        <v>285</v>
      </c>
      <c r="BG33" s="53" t="s">
        <v>285</v>
      </c>
      <c r="BH33" s="53" t="s">
        <v>285</v>
      </c>
      <c r="BI33" s="53" t="s">
        <v>285</v>
      </c>
      <c r="BJ33" s="53" t="s">
        <v>285</v>
      </c>
      <c r="BK33" s="53" t="s">
        <v>621</v>
      </c>
      <c r="BL33" s="53" t="s">
        <v>622</v>
      </c>
      <c r="BM33" s="53" t="s">
        <v>623</v>
      </c>
      <c r="BN33" s="53" t="s">
        <v>285</v>
      </c>
      <c r="BO33" s="53" t="s">
        <v>285</v>
      </c>
      <c r="BP33" s="53" t="s">
        <v>285</v>
      </c>
      <c r="BQ33" s="53" t="s">
        <v>285</v>
      </c>
      <c r="BR33" s="53" t="s">
        <v>285</v>
      </c>
      <c r="BS33" s="53" t="s">
        <v>285</v>
      </c>
      <c r="BT33" s="53" t="s">
        <v>285</v>
      </c>
      <c r="BU33" s="53" t="s">
        <v>285</v>
      </c>
      <c r="BV33" s="53" t="s">
        <v>285</v>
      </c>
      <c r="BW33" s="53" t="s">
        <v>285</v>
      </c>
      <c r="BX33" s="53" t="s">
        <v>285</v>
      </c>
      <c r="BY33" s="53" t="s">
        <v>285</v>
      </c>
      <c r="BZ33" s="53" t="s">
        <v>285</v>
      </c>
      <c r="CA33" s="53" t="s">
        <v>285</v>
      </c>
      <c r="CB33" s="53" t="s">
        <v>285</v>
      </c>
      <c r="CC33" s="53" t="s">
        <v>285</v>
      </c>
      <c r="CD33" s="53" t="s">
        <v>285</v>
      </c>
      <c r="CE33" s="53" t="s">
        <v>285</v>
      </c>
      <c r="CF33" s="53" t="s">
        <v>285</v>
      </c>
      <c r="CG33" s="53" t="s">
        <v>285</v>
      </c>
      <c r="CH33" s="53" t="s">
        <v>285</v>
      </c>
      <c r="CI33" s="53" t="s">
        <v>285</v>
      </c>
      <c r="CJ33" s="53" t="s">
        <v>285</v>
      </c>
      <c r="CK33" s="53" t="s">
        <v>285</v>
      </c>
      <c r="CL33" s="53" t="s">
        <v>285</v>
      </c>
      <c r="CM33" s="53" t="s">
        <v>285</v>
      </c>
      <c r="CN33" s="53" t="s">
        <v>285</v>
      </c>
      <c r="CO33" s="53" t="s">
        <v>285</v>
      </c>
      <c r="CP33" s="53" t="s">
        <v>285</v>
      </c>
      <c r="CQ33" s="53" t="s">
        <v>285</v>
      </c>
      <c r="CR33" s="53" t="s">
        <v>285</v>
      </c>
      <c r="CS33" s="53" t="s">
        <v>285</v>
      </c>
      <c r="CT33" s="53" t="s">
        <v>285</v>
      </c>
      <c r="CU33" s="53" t="s">
        <v>285</v>
      </c>
      <c r="CV33" s="53" t="s">
        <v>285</v>
      </c>
      <c r="CW33" s="53" t="s">
        <v>92</v>
      </c>
      <c r="CX33" s="53" t="s">
        <v>624</v>
      </c>
      <c r="CY33" s="53" t="s">
        <v>285</v>
      </c>
      <c r="CZ33" s="53" t="s">
        <v>285</v>
      </c>
      <c r="DA33" s="53" t="s">
        <v>285</v>
      </c>
      <c r="DB33" s="53" t="s">
        <v>285</v>
      </c>
      <c r="DC33" s="53" t="s">
        <v>285</v>
      </c>
      <c r="DD33" s="53" t="s">
        <v>285</v>
      </c>
      <c r="DE33" s="53" t="s">
        <v>285</v>
      </c>
      <c r="DF33" s="53" t="s">
        <v>285</v>
      </c>
      <c r="DG33" s="53" t="s">
        <v>285</v>
      </c>
      <c r="DH33" s="53" t="s">
        <v>285</v>
      </c>
      <c r="DI33" s="53" t="s">
        <v>285</v>
      </c>
      <c r="DJ33" s="53" t="s">
        <v>285</v>
      </c>
      <c r="DK33" s="53" t="s">
        <v>285</v>
      </c>
      <c r="DL33" s="53" t="s">
        <v>285</v>
      </c>
      <c r="DM33" s="53" t="s">
        <v>285</v>
      </c>
      <c r="DN33" s="53" t="s">
        <v>285</v>
      </c>
      <c r="DO33" s="53" t="s">
        <v>285</v>
      </c>
      <c r="DP33" s="53" t="s">
        <v>285</v>
      </c>
      <c r="DQ33" s="53" t="s">
        <v>285</v>
      </c>
      <c r="DR33" s="53" t="s">
        <v>285</v>
      </c>
      <c r="DS33" s="53" t="s">
        <v>285</v>
      </c>
      <c r="DT33" s="53" t="s">
        <v>285</v>
      </c>
      <c r="DU33" s="53" t="s">
        <v>285</v>
      </c>
      <c r="DV33" s="53" t="s">
        <v>285</v>
      </c>
      <c r="DW33" s="53" t="s">
        <v>285</v>
      </c>
      <c r="DX33" s="53" t="s">
        <v>92</v>
      </c>
    </row>
    <row r="34" spans="1:128" x14ac:dyDescent="0.2">
      <c r="A34" s="52">
        <v>42991</v>
      </c>
      <c r="B34" t="s">
        <v>86</v>
      </c>
      <c r="C34" t="s">
        <v>872</v>
      </c>
      <c r="D34" t="s">
        <v>92</v>
      </c>
      <c r="E34" t="s">
        <v>873</v>
      </c>
      <c r="F34" t="s">
        <v>262</v>
      </c>
      <c r="G34" s="51">
        <v>0.41</v>
      </c>
      <c r="H34">
        <v>50</v>
      </c>
      <c r="I34">
        <v>0</v>
      </c>
      <c r="J34" t="s">
        <v>92</v>
      </c>
      <c r="K34" t="s">
        <v>116</v>
      </c>
      <c r="L34" t="s">
        <v>92</v>
      </c>
      <c r="M34">
        <v>0</v>
      </c>
      <c r="N34" s="53" t="s">
        <v>874</v>
      </c>
      <c r="O34" s="53" t="s">
        <v>875</v>
      </c>
      <c r="P34" s="53" t="s">
        <v>401</v>
      </c>
      <c r="Q34" s="53" t="s">
        <v>660</v>
      </c>
      <c r="R34" s="53" t="s">
        <v>591</v>
      </c>
      <c r="S34" s="53" t="s">
        <v>876</v>
      </c>
      <c r="T34" s="53" t="s">
        <v>404</v>
      </c>
      <c r="U34" s="53" t="s">
        <v>405</v>
      </c>
      <c r="V34" s="53" t="s">
        <v>406</v>
      </c>
      <c r="W34" s="53" t="s">
        <v>673</v>
      </c>
      <c r="X34" s="53" t="s">
        <v>407</v>
      </c>
      <c r="Y34" s="53" t="s">
        <v>408</v>
      </c>
      <c r="Z34" s="53" t="s">
        <v>409</v>
      </c>
      <c r="AA34" s="53" t="s">
        <v>616</v>
      </c>
      <c r="AB34" s="53" t="s">
        <v>410</v>
      </c>
      <c r="AC34" s="53" t="s">
        <v>411</v>
      </c>
      <c r="AD34" s="53" t="s">
        <v>412</v>
      </c>
      <c r="AE34" s="53" t="s">
        <v>413</v>
      </c>
      <c r="AF34" s="53" t="s">
        <v>414</v>
      </c>
      <c r="AG34" s="53" t="s">
        <v>415</v>
      </c>
      <c r="AH34" s="53" t="s">
        <v>416</v>
      </c>
      <c r="AI34" s="53" t="s">
        <v>92</v>
      </c>
      <c r="AJ34" s="53" t="s">
        <v>92</v>
      </c>
      <c r="AK34" s="53" t="s">
        <v>92</v>
      </c>
      <c r="AL34" s="53" t="s">
        <v>92</v>
      </c>
      <c r="AM34" s="53" t="s">
        <v>92</v>
      </c>
      <c r="AN34" s="53" t="s">
        <v>92</v>
      </c>
      <c r="AO34" s="53" t="s">
        <v>92</v>
      </c>
      <c r="AP34" s="53" t="s">
        <v>92</v>
      </c>
      <c r="AQ34" s="53" t="s">
        <v>92</v>
      </c>
      <c r="AR34" s="53" t="s">
        <v>92</v>
      </c>
      <c r="AS34" s="53" t="s">
        <v>285</v>
      </c>
      <c r="AT34" s="53" t="s">
        <v>92</v>
      </c>
      <c r="AU34" s="53" t="s">
        <v>92</v>
      </c>
      <c r="AV34" s="53" t="s">
        <v>92</v>
      </c>
      <c r="AW34" s="53" t="s">
        <v>92</v>
      </c>
      <c r="AX34" s="53" t="s">
        <v>92</v>
      </c>
      <c r="AY34" s="53" t="s">
        <v>92</v>
      </c>
      <c r="AZ34" s="53" t="s">
        <v>285</v>
      </c>
      <c r="BA34" s="53" t="s">
        <v>285</v>
      </c>
      <c r="BB34" s="53" t="s">
        <v>285</v>
      </c>
      <c r="BC34" s="53" t="s">
        <v>285</v>
      </c>
      <c r="BD34" s="53" t="s">
        <v>285</v>
      </c>
      <c r="BE34" s="53" t="s">
        <v>285</v>
      </c>
      <c r="BF34" s="53" t="s">
        <v>285</v>
      </c>
      <c r="BG34" s="53" t="s">
        <v>285</v>
      </c>
      <c r="BH34" s="53" t="s">
        <v>285</v>
      </c>
      <c r="BI34" s="53" t="s">
        <v>285</v>
      </c>
      <c r="BJ34" s="53" t="s">
        <v>285</v>
      </c>
      <c r="BK34" s="53" t="s">
        <v>417</v>
      </c>
      <c r="BL34" s="53" t="s">
        <v>418</v>
      </c>
      <c r="BM34" s="53" t="s">
        <v>419</v>
      </c>
      <c r="BN34" s="53" t="s">
        <v>285</v>
      </c>
      <c r="BO34" s="53" t="s">
        <v>285</v>
      </c>
      <c r="BP34" s="53" t="s">
        <v>285</v>
      </c>
      <c r="BQ34" s="53" t="s">
        <v>285</v>
      </c>
      <c r="BR34" s="53" t="s">
        <v>285</v>
      </c>
      <c r="BS34" s="53" t="s">
        <v>285</v>
      </c>
      <c r="BT34" s="53" t="s">
        <v>285</v>
      </c>
      <c r="BU34" s="53" t="s">
        <v>285</v>
      </c>
      <c r="BV34" s="53" t="s">
        <v>285</v>
      </c>
      <c r="BW34" s="53" t="s">
        <v>285</v>
      </c>
      <c r="BX34" s="53" t="s">
        <v>285</v>
      </c>
      <c r="BY34" s="53" t="s">
        <v>285</v>
      </c>
      <c r="BZ34" s="53" t="s">
        <v>285</v>
      </c>
      <c r="CA34" s="53" t="s">
        <v>285</v>
      </c>
      <c r="CB34" s="53" t="s">
        <v>285</v>
      </c>
      <c r="CC34" s="53" t="s">
        <v>285</v>
      </c>
      <c r="CD34" s="53" t="s">
        <v>285</v>
      </c>
      <c r="CE34" s="53" t="s">
        <v>285</v>
      </c>
      <c r="CF34" s="53" t="s">
        <v>285</v>
      </c>
      <c r="CG34" s="53" t="s">
        <v>285</v>
      </c>
      <c r="CH34" s="53" t="s">
        <v>285</v>
      </c>
      <c r="CI34" s="53" t="s">
        <v>288</v>
      </c>
      <c r="CJ34" s="53" t="s">
        <v>92</v>
      </c>
      <c r="CK34" s="53" t="s">
        <v>288</v>
      </c>
      <c r="CL34" s="53" t="s">
        <v>92</v>
      </c>
      <c r="CM34" s="53" t="s">
        <v>92</v>
      </c>
      <c r="CN34" s="53" t="s">
        <v>92</v>
      </c>
      <c r="CO34" s="53" t="s">
        <v>288</v>
      </c>
      <c r="CP34" s="53" t="s">
        <v>92</v>
      </c>
      <c r="CQ34" s="53" t="s">
        <v>92</v>
      </c>
      <c r="CR34" s="53" t="s">
        <v>92</v>
      </c>
      <c r="CS34" s="53" t="s">
        <v>92</v>
      </c>
      <c r="CT34" s="53" t="s">
        <v>92</v>
      </c>
      <c r="CU34" s="53" t="s">
        <v>92</v>
      </c>
      <c r="CV34" s="53" t="s">
        <v>92</v>
      </c>
      <c r="CW34" s="53" t="s">
        <v>877</v>
      </c>
      <c r="CX34" s="53" t="s">
        <v>878</v>
      </c>
      <c r="CY34" s="53" t="s">
        <v>288</v>
      </c>
      <c r="CZ34" s="53" t="s">
        <v>92</v>
      </c>
      <c r="DA34" s="53" t="s">
        <v>92</v>
      </c>
      <c r="DB34" s="53" t="s">
        <v>92</v>
      </c>
      <c r="DC34" s="53" t="s">
        <v>285</v>
      </c>
      <c r="DD34" s="53" t="s">
        <v>285</v>
      </c>
      <c r="DE34" s="53" t="s">
        <v>92</v>
      </c>
      <c r="DF34" s="53" t="s">
        <v>92</v>
      </c>
      <c r="DG34" s="53" t="s">
        <v>92</v>
      </c>
      <c r="DH34" s="53" t="s">
        <v>92</v>
      </c>
      <c r="DI34" s="53" t="s">
        <v>92</v>
      </c>
      <c r="DJ34" s="53" t="s">
        <v>92</v>
      </c>
      <c r="DK34" s="53" t="s">
        <v>92</v>
      </c>
      <c r="DL34" s="53" t="s">
        <v>92</v>
      </c>
      <c r="DM34" s="53" t="s">
        <v>285</v>
      </c>
      <c r="DN34" s="53" t="s">
        <v>285</v>
      </c>
      <c r="DO34" s="53" t="s">
        <v>285</v>
      </c>
      <c r="DP34" s="53" t="s">
        <v>285</v>
      </c>
      <c r="DQ34" s="53" t="s">
        <v>285</v>
      </c>
      <c r="DR34" s="53" t="s">
        <v>285</v>
      </c>
      <c r="DS34" s="53" t="s">
        <v>285</v>
      </c>
      <c r="DT34" s="53" t="s">
        <v>285</v>
      </c>
      <c r="DU34" s="53" t="s">
        <v>285</v>
      </c>
      <c r="DV34" s="53" t="s">
        <v>285</v>
      </c>
      <c r="DW34" s="53" t="s">
        <v>285</v>
      </c>
      <c r="DX34" s="53" t="s">
        <v>92</v>
      </c>
    </row>
    <row r="35" spans="1:128" x14ac:dyDescent="0.2">
      <c r="A35" s="52">
        <v>42991</v>
      </c>
      <c r="B35" t="s">
        <v>38</v>
      </c>
      <c r="C35" t="s">
        <v>879</v>
      </c>
      <c r="D35" t="s">
        <v>127</v>
      </c>
      <c r="E35" t="s">
        <v>880</v>
      </c>
      <c r="F35" t="s">
        <v>262</v>
      </c>
      <c r="G35" s="51">
        <v>0.28000000000000003</v>
      </c>
      <c r="H35">
        <v>80</v>
      </c>
      <c r="I35">
        <v>0</v>
      </c>
      <c r="J35" t="s">
        <v>92</v>
      </c>
      <c r="K35" t="s">
        <v>97</v>
      </c>
      <c r="L35" t="s">
        <v>92</v>
      </c>
      <c r="M35">
        <v>3</v>
      </c>
      <c r="N35" s="53" t="s">
        <v>881</v>
      </c>
      <c r="O35" s="53" t="s">
        <v>882</v>
      </c>
      <c r="P35" s="53" t="s">
        <v>701</v>
      </c>
      <c r="Q35" s="53" t="s">
        <v>487</v>
      </c>
      <c r="R35" s="53" t="s">
        <v>303</v>
      </c>
      <c r="S35" s="53" t="s">
        <v>823</v>
      </c>
      <c r="T35" s="53" t="s">
        <v>521</v>
      </c>
      <c r="U35" s="53" t="s">
        <v>859</v>
      </c>
      <c r="V35" s="53" t="s">
        <v>883</v>
      </c>
      <c r="W35" s="53" t="s">
        <v>426</v>
      </c>
      <c r="X35" s="53" t="s">
        <v>884</v>
      </c>
      <c r="Y35" s="53" t="s">
        <v>885</v>
      </c>
      <c r="Z35" s="53" t="s">
        <v>886</v>
      </c>
      <c r="AA35" s="53" t="s">
        <v>774</v>
      </c>
      <c r="AB35" s="53" t="s">
        <v>887</v>
      </c>
      <c r="AC35" s="53" t="s">
        <v>888</v>
      </c>
      <c r="AD35" s="53" t="s">
        <v>889</v>
      </c>
      <c r="AE35" s="53" t="s">
        <v>890</v>
      </c>
      <c r="AF35" s="53" t="s">
        <v>658</v>
      </c>
      <c r="AG35" s="53" t="s">
        <v>891</v>
      </c>
      <c r="AH35" s="53" t="s">
        <v>892</v>
      </c>
      <c r="AI35" s="53" t="s">
        <v>92</v>
      </c>
      <c r="AJ35" s="53" t="s">
        <v>92</v>
      </c>
      <c r="AK35" s="53" t="s">
        <v>92</v>
      </c>
      <c r="AL35" s="53" t="s">
        <v>92</v>
      </c>
      <c r="AM35" s="53" t="s">
        <v>92</v>
      </c>
      <c r="AN35" s="53" t="s">
        <v>92</v>
      </c>
      <c r="AO35" s="53" t="s">
        <v>92</v>
      </c>
      <c r="AP35" s="53" t="s">
        <v>92</v>
      </c>
      <c r="AQ35" s="53" t="s">
        <v>92</v>
      </c>
      <c r="AR35" s="53" t="s">
        <v>92</v>
      </c>
      <c r="AS35" s="53" t="s">
        <v>285</v>
      </c>
      <c r="AT35" s="53" t="s">
        <v>92</v>
      </c>
      <c r="AU35" s="53" t="s">
        <v>92</v>
      </c>
      <c r="AV35" s="53" t="s">
        <v>92</v>
      </c>
      <c r="AW35" s="53" t="s">
        <v>92</v>
      </c>
      <c r="AX35" s="53" t="s">
        <v>92</v>
      </c>
      <c r="AY35" s="53" t="s">
        <v>92</v>
      </c>
      <c r="AZ35" s="53" t="s">
        <v>285</v>
      </c>
      <c r="BA35" s="53" t="s">
        <v>285</v>
      </c>
      <c r="BB35" s="53" t="s">
        <v>285</v>
      </c>
      <c r="BC35" s="53" t="s">
        <v>285</v>
      </c>
      <c r="BD35" s="53" t="s">
        <v>285</v>
      </c>
      <c r="BE35" s="53" t="s">
        <v>285</v>
      </c>
      <c r="BF35" s="53" t="s">
        <v>285</v>
      </c>
      <c r="BG35" s="53" t="s">
        <v>285</v>
      </c>
      <c r="BH35" s="53" t="s">
        <v>285</v>
      </c>
      <c r="BI35" s="53" t="s">
        <v>285</v>
      </c>
      <c r="BJ35" s="53" t="s">
        <v>285</v>
      </c>
      <c r="BK35" s="53" t="s">
        <v>893</v>
      </c>
      <c r="BL35" s="53" t="s">
        <v>658</v>
      </c>
      <c r="BM35" s="53" t="s">
        <v>894</v>
      </c>
      <c r="BN35" s="53" t="s">
        <v>285</v>
      </c>
      <c r="BO35" s="53" t="s">
        <v>285</v>
      </c>
      <c r="BP35" s="53" t="s">
        <v>92</v>
      </c>
      <c r="BQ35" s="53" t="s">
        <v>285</v>
      </c>
      <c r="BR35" s="53" t="s">
        <v>285</v>
      </c>
      <c r="BS35" s="53" t="s">
        <v>285</v>
      </c>
      <c r="BT35" s="53" t="s">
        <v>285</v>
      </c>
      <c r="BU35" s="53" t="s">
        <v>285</v>
      </c>
      <c r="BV35" s="53" t="s">
        <v>285</v>
      </c>
      <c r="BW35" s="53" t="s">
        <v>285</v>
      </c>
      <c r="BX35" s="53" t="s">
        <v>285</v>
      </c>
      <c r="BY35" s="53" t="s">
        <v>285</v>
      </c>
      <c r="BZ35" s="53" t="s">
        <v>285</v>
      </c>
      <c r="CA35" s="53" t="s">
        <v>285</v>
      </c>
      <c r="CB35" s="53" t="s">
        <v>285</v>
      </c>
      <c r="CC35" s="53" t="s">
        <v>285</v>
      </c>
      <c r="CD35" s="53" t="s">
        <v>285</v>
      </c>
      <c r="CE35" s="53" t="s">
        <v>285</v>
      </c>
      <c r="CF35" s="53" t="s">
        <v>285</v>
      </c>
      <c r="CG35" s="53" t="s">
        <v>285</v>
      </c>
      <c r="CH35" s="53" t="s">
        <v>285</v>
      </c>
      <c r="CI35" s="53" t="s">
        <v>92</v>
      </c>
      <c r="CJ35" s="53" t="s">
        <v>92</v>
      </c>
      <c r="CK35" s="53" t="s">
        <v>92</v>
      </c>
      <c r="CL35" s="53" t="s">
        <v>92</v>
      </c>
      <c r="CM35" s="53" t="s">
        <v>92</v>
      </c>
      <c r="CN35" s="53" t="s">
        <v>92</v>
      </c>
      <c r="CO35" s="53" t="s">
        <v>288</v>
      </c>
      <c r="CP35" s="53" t="s">
        <v>92</v>
      </c>
      <c r="CQ35" s="53" t="s">
        <v>92</v>
      </c>
      <c r="CR35" s="53" t="s">
        <v>92</v>
      </c>
      <c r="CS35" s="53" t="s">
        <v>92</v>
      </c>
      <c r="CT35" s="53" t="s">
        <v>92</v>
      </c>
      <c r="CU35" s="53" t="s">
        <v>92</v>
      </c>
      <c r="CV35" s="53" t="s">
        <v>92</v>
      </c>
      <c r="CW35" s="53" t="s">
        <v>895</v>
      </c>
      <c r="CX35" s="53" t="s">
        <v>896</v>
      </c>
      <c r="CY35" s="53" t="s">
        <v>92</v>
      </c>
      <c r="CZ35" s="53" t="s">
        <v>92</v>
      </c>
      <c r="DA35" s="53" t="s">
        <v>92</v>
      </c>
      <c r="DB35" s="53" t="s">
        <v>92</v>
      </c>
      <c r="DC35" s="53" t="s">
        <v>285</v>
      </c>
      <c r="DD35" s="53" t="s">
        <v>285</v>
      </c>
      <c r="DE35" s="53" t="s">
        <v>92</v>
      </c>
      <c r="DF35" s="53" t="s">
        <v>92</v>
      </c>
      <c r="DG35" s="53" t="s">
        <v>92</v>
      </c>
      <c r="DH35" s="53" t="s">
        <v>92</v>
      </c>
      <c r="DI35" s="53" t="s">
        <v>92</v>
      </c>
      <c r="DJ35" s="53" t="s">
        <v>92</v>
      </c>
      <c r="DK35" s="53" t="s">
        <v>92</v>
      </c>
      <c r="DL35" s="53" t="s">
        <v>92</v>
      </c>
      <c r="DM35" s="53" t="s">
        <v>92</v>
      </c>
      <c r="DN35" s="53" t="s">
        <v>285</v>
      </c>
      <c r="DO35" s="53" t="s">
        <v>285</v>
      </c>
      <c r="DP35" s="53" t="s">
        <v>285</v>
      </c>
      <c r="DQ35" s="53" t="s">
        <v>285</v>
      </c>
      <c r="DR35" s="53" t="s">
        <v>285</v>
      </c>
      <c r="DS35" s="53" t="s">
        <v>285</v>
      </c>
      <c r="DT35" s="53" t="s">
        <v>285</v>
      </c>
      <c r="DU35" s="53" t="s">
        <v>285</v>
      </c>
      <c r="DV35" s="53" t="s">
        <v>285</v>
      </c>
      <c r="DW35" s="53" t="s">
        <v>285</v>
      </c>
      <c r="DX35" s="53" t="s">
        <v>92</v>
      </c>
    </row>
    <row r="36" spans="1:128" x14ac:dyDescent="0.2">
      <c r="A36" s="52">
        <v>42991</v>
      </c>
      <c r="B36" t="s">
        <v>35</v>
      </c>
      <c r="C36" t="s">
        <v>128</v>
      </c>
      <c r="D36" t="s">
        <v>92</v>
      </c>
      <c r="E36" t="s">
        <v>897</v>
      </c>
      <c r="F36" t="s">
        <v>262</v>
      </c>
      <c r="G36" s="51">
        <v>0.15</v>
      </c>
      <c r="H36">
        <v>80</v>
      </c>
      <c r="I36">
        <v>0</v>
      </c>
      <c r="J36" t="s">
        <v>92</v>
      </c>
      <c r="K36" t="s">
        <v>129</v>
      </c>
      <c r="L36" t="s">
        <v>92</v>
      </c>
      <c r="M36">
        <v>3</v>
      </c>
      <c r="N36" s="53" t="s">
        <v>898</v>
      </c>
      <c r="O36" s="53" t="s">
        <v>899</v>
      </c>
      <c r="P36" s="53" t="s">
        <v>401</v>
      </c>
      <c r="Q36" s="53" t="s">
        <v>468</v>
      </c>
      <c r="R36" s="53" t="s">
        <v>344</v>
      </c>
      <c r="S36" s="53" t="s">
        <v>900</v>
      </c>
      <c r="T36" s="53" t="s">
        <v>901</v>
      </c>
      <c r="U36" s="53" t="s">
        <v>902</v>
      </c>
      <c r="V36" s="53" t="s">
        <v>903</v>
      </c>
      <c r="W36" s="53" t="s">
        <v>904</v>
      </c>
      <c r="X36" s="53" t="s">
        <v>905</v>
      </c>
      <c r="Y36" s="53" t="s">
        <v>906</v>
      </c>
      <c r="Z36" s="53" t="s">
        <v>907</v>
      </c>
      <c r="AA36" s="53" t="s">
        <v>504</v>
      </c>
      <c r="AB36" s="53" t="s">
        <v>500</v>
      </c>
      <c r="AC36" s="53" t="s">
        <v>908</v>
      </c>
      <c r="AD36" s="53" t="s">
        <v>909</v>
      </c>
      <c r="AE36" s="53" t="s">
        <v>910</v>
      </c>
      <c r="AF36" s="53" t="s">
        <v>911</v>
      </c>
      <c r="AG36" s="53" t="s">
        <v>912</v>
      </c>
      <c r="AH36" s="53" t="s">
        <v>913</v>
      </c>
      <c r="AI36" s="53" t="s">
        <v>285</v>
      </c>
      <c r="AJ36" s="53" t="s">
        <v>285</v>
      </c>
      <c r="AK36" s="53" t="s">
        <v>285</v>
      </c>
      <c r="AL36" s="53" t="s">
        <v>285</v>
      </c>
      <c r="AM36" s="53" t="s">
        <v>285</v>
      </c>
      <c r="AN36" s="53" t="s">
        <v>285</v>
      </c>
      <c r="AO36" s="53" t="s">
        <v>285</v>
      </c>
      <c r="AP36" s="53" t="s">
        <v>285</v>
      </c>
      <c r="AQ36" s="53" t="s">
        <v>285</v>
      </c>
      <c r="AR36" s="53" t="s">
        <v>285</v>
      </c>
      <c r="AS36" s="53" t="s">
        <v>285</v>
      </c>
      <c r="AT36" s="53" t="s">
        <v>285</v>
      </c>
      <c r="AU36" s="53" t="s">
        <v>285</v>
      </c>
      <c r="AV36" s="53" t="s">
        <v>285</v>
      </c>
      <c r="AW36" s="53" t="s">
        <v>285</v>
      </c>
      <c r="AX36" s="53" t="s">
        <v>285</v>
      </c>
      <c r="AY36" s="53" t="s">
        <v>285</v>
      </c>
      <c r="AZ36" s="53" t="s">
        <v>285</v>
      </c>
      <c r="BA36" s="53" t="s">
        <v>285</v>
      </c>
      <c r="BB36" s="53" t="s">
        <v>285</v>
      </c>
      <c r="BC36" s="53" t="s">
        <v>285</v>
      </c>
      <c r="BD36" s="53" t="s">
        <v>285</v>
      </c>
      <c r="BE36" s="53" t="s">
        <v>285</v>
      </c>
      <c r="BF36" s="53" t="s">
        <v>285</v>
      </c>
      <c r="BG36" s="53" t="s">
        <v>285</v>
      </c>
      <c r="BH36" s="53" t="s">
        <v>285</v>
      </c>
      <c r="BI36" s="53" t="s">
        <v>285</v>
      </c>
      <c r="BJ36" s="53" t="s">
        <v>285</v>
      </c>
      <c r="BK36" s="53" t="s">
        <v>914</v>
      </c>
      <c r="BL36" s="53" t="s">
        <v>915</v>
      </c>
      <c r="BM36" s="53" t="s">
        <v>916</v>
      </c>
      <c r="BN36" s="53" t="s">
        <v>285</v>
      </c>
      <c r="BO36" s="53" t="s">
        <v>285</v>
      </c>
      <c r="BP36" s="53" t="s">
        <v>285</v>
      </c>
      <c r="BQ36" s="53" t="s">
        <v>285</v>
      </c>
      <c r="BR36" s="53" t="s">
        <v>285</v>
      </c>
      <c r="BS36" s="53" t="s">
        <v>285</v>
      </c>
      <c r="BT36" s="53" t="s">
        <v>285</v>
      </c>
      <c r="BU36" s="53" t="s">
        <v>285</v>
      </c>
      <c r="BV36" s="53" t="s">
        <v>285</v>
      </c>
      <c r="BW36" s="53" t="s">
        <v>285</v>
      </c>
      <c r="BX36" s="53" t="s">
        <v>285</v>
      </c>
      <c r="BY36" s="53" t="s">
        <v>285</v>
      </c>
      <c r="BZ36" s="53" t="s">
        <v>285</v>
      </c>
      <c r="CA36" s="53" t="s">
        <v>285</v>
      </c>
      <c r="CB36" s="53" t="s">
        <v>285</v>
      </c>
      <c r="CC36" s="53" t="s">
        <v>285</v>
      </c>
      <c r="CD36" s="53" t="s">
        <v>285</v>
      </c>
      <c r="CE36" s="53" t="s">
        <v>285</v>
      </c>
      <c r="CF36" s="53" t="s">
        <v>285</v>
      </c>
      <c r="CG36" s="53" t="s">
        <v>285</v>
      </c>
      <c r="CH36" s="53" t="s">
        <v>285</v>
      </c>
      <c r="CI36" s="53" t="s">
        <v>288</v>
      </c>
      <c r="CJ36" s="53" t="s">
        <v>285</v>
      </c>
      <c r="CK36" s="53" t="s">
        <v>285</v>
      </c>
      <c r="CL36" s="53" t="s">
        <v>285</v>
      </c>
      <c r="CM36" s="53" t="s">
        <v>285</v>
      </c>
      <c r="CN36" s="53" t="s">
        <v>285</v>
      </c>
      <c r="CO36" s="53" t="s">
        <v>285</v>
      </c>
      <c r="CP36" s="53" t="s">
        <v>285</v>
      </c>
      <c r="CQ36" s="53" t="s">
        <v>285</v>
      </c>
      <c r="CR36" s="53" t="s">
        <v>288</v>
      </c>
      <c r="CS36" s="53" t="s">
        <v>285</v>
      </c>
      <c r="CT36" s="53" t="s">
        <v>285</v>
      </c>
      <c r="CU36" s="53" t="s">
        <v>285</v>
      </c>
      <c r="CV36" s="53" t="s">
        <v>285</v>
      </c>
      <c r="CW36" s="53" t="s">
        <v>92</v>
      </c>
      <c r="CX36" s="53" t="s">
        <v>917</v>
      </c>
      <c r="CY36" s="53" t="s">
        <v>288</v>
      </c>
      <c r="CZ36" s="53" t="s">
        <v>285</v>
      </c>
      <c r="DA36" s="53" t="s">
        <v>285</v>
      </c>
      <c r="DB36" s="53" t="s">
        <v>285</v>
      </c>
      <c r="DC36" s="53" t="s">
        <v>285</v>
      </c>
      <c r="DD36" s="53" t="s">
        <v>285</v>
      </c>
      <c r="DE36" s="53" t="s">
        <v>285</v>
      </c>
      <c r="DF36" s="53" t="s">
        <v>285</v>
      </c>
      <c r="DG36" s="53" t="s">
        <v>285</v>
      </c>
      <c r="DH36" s="53" t="s">
        <v>285</v>
      </c>
      <c r="DI36" s="53" t="s">
        <v>285</v>
      </c>
      <c r="DJ36" s="53" t="s">
        <v>285</v>
      </c>
      <c r="DK36" s="53" t="s">
        <v>285</v>
      </c>
      <c r="DL36" s="53" t="s">
        <v>285</v>
      </c>
      <c r="DM36" s="53" t="s">
        <v>285</v>
      </c>
      <c r="DN36" s="53" t="s">
        <v>285</v>
      </c>
      <c r="DO36" s="53" t="s">
        <v>285</v>
      </c>
      <c r="DP36" s="53" t="s">
        <v>285</v>
      </c>
      <c r="DQ36" s="53" t="s">
        <v>285</v>
      </c>
      <c r="DR36" s="53" t="s">
        <v>285</v>
      </c>
      <c r="DS36" s="53" t="s">
        <v>285</v>
      </c>
      <c r="DT36" s="53" t="s">
        <v>285</v>
      </c>
      <c r="DU36" s="53" t="s">
        <v>285</v>
      </c>
      <c r="DV36" s="53" t="s">
        <v>285</v>
      </c>
      <c r="DW36" s="53" t="s">
        <v>285</v>
      </c>
      <c r="DX36" s="53" t="s">
        <v>92</v>
      </c>
    </row>
    <row r="37" spans="1:128" x14ac:dyDescent="0.2">
      <c r="A37" s="52">
        <v>42991</v>
      </c>
      <c r="B37" t="s">
        <v>37</v>
      </c>
      <c r="C37" t="s">
        <v>835</v>
      </c>
      <c r="D37" t="s">
        <v>836</v>
      </c>
      <c r="E37" t="s">
        <v>837</v>
      </c>
      <c r="F37" t="s">
        <v>262</v>
      </c>
      <c r="G37" s="51">
        <v>0.25</v>
      </c>
      <c r="H37">
        <v>10</v>
      </c>
      <c r="I37">
        <v>0</v>
      </c>
      <c r="J37" t="s">
        <v>119</v>
      </c>
      <c r="K37" t="s">
        <v>838</v>
      </c>
      <c r="L37" t="s">
        <v>92</v>
      </c>
      <c r="M37">
        <v>3</v>
      </c>
      <c r="N37" s="53" t="s">
        <v>839</v>
      </c>
      <c r="O37" s="53" t="s">
        <v>840</v>
      </c>
      <c r="P37" s="53" t="s">
        <v>401</v>
      </c>
      <c r="Q37" s="53" t="s">
        <v>841</v>
      </c>
      <c r="R37" s="53" t="s">
        <v>766</v>
      </c>
      <c r="S37" s="53" t="s">
        <v>588</v>
      </c>
      <c r="T37" s="53" t="s">
        <v>842</v>
      </c>
      <c r="U37" s="53" t="s">
        <v>843</v>
      </c>
      <c r="V37" s="53" t="s">
        <v>289</v>
      </c>
      <c r="W37" s="53" t="s">
        <v>438</v>
      </c>
      <c r="X37" s="53" t="s">
        <v>504</v>
      </c>
      <c r="Y37" s="53" t="s">
        <v>844</v>
      </c>
      <c r="Z37" s="53" t="s">
        <v>709</v>
      </c>
      <c r="AA37" s="53" t="s">
        <v>272</v>
      </c>
      <c r="AB37" s="53" t="s">
        <v>845</v>
      </c>
      <c r="AC37" s="53" t="s">
        <v>846</v>
      </c>
      <c r="AD37" s="53" t="s">
        <v>730</v>
      </c>
      <c r="AE37" s="53" t="s">
        <v>847</v>
      </c>
      <c r="AF37" s="53" t="s">
        <v>848</v>
      </c>
      <c r="AG37" s="53" t="s">
        <v>767</v>
      </c>
      <c r="AH37" s="53" t="s">
        <v>849</v>
      </c>
      <c r="AI37" s="53" t="s">
        <v>285</v>
      </c>
      <c r="AJ37" s="53" t="s">
        <v>285</v>
      </c>
      <c r="AK37" s="53" t="s">
        <v>285</v>
      </c>
      <c r="AL37" s="53" t="s">
        <v>288</v>
      </c>
      <c r="AM37" s="53" t="s">
        <v>285</v>
      </c>
      <c r="AN37" s="53" t="s">
        <v>285</v>
      </c>
      <c r="AO37" s="53" t="s">
        <v>285</v>
      </c>
      <c r="AP37" s="53" t="s">
        <v>285</v>
      </c>
      <c r="AQ37" s="53" t="s">
        <v>285</v>
      </c>
      <c r="AR37" s="53" t="s">
        <v>285</v>
      </c>
      <c r="AS37" s="53" t="s">
        <v>285</v>
      </c>
      <c r="AT37" s="53" t="s">
        <v>285</v>
      </c>
      <c r="AU37" s="53" t="s">
        <v>285</v>
      </c>
      <c r="AV37" s="53" t="s">
        <v>285</v>
      </c>
      <c r="AW37" s="53" t="s">
        <v>285</v>
      </c>
      <c r="AX37" s="53" t="s">
        <v>285</v>
      </c>
      <c r="AY37" s="53" t="s">
        <v>285</v>
      </c>
      <c r="AZ37" s="53" t="s">
        <v>285</v>
      </c>
      <c r="BA37" s="53" t="s">
        <v>285</v>
      </c>
      <c r="BB37" s="53" t="s">
        <v>285</v>
      </c>
      <c r="BC37" s="53" t="s">
        <v>285</v>
      </c>
      <c r="BD37" s="53" t="s">
        <v>285</v>
      </c>
      <c r="BE37" s="53" t="s">
        <v>285</v>
      </c>
      <c r="BF37" s="53" t="s">
        <v>285</v>
      </c>
      <c r="BG37" s="53" t="s">
        <v>285</v>
      </c>
      <c r="BH37" s="53" t="s">
        <v>285</v>
      </c>
      <c r="BI37" s="53" t="s">
        <v>285</v>
      </c>
      <c r="BJ37" s="53" t="s">
        <v>285</v>
      </c>
      <c r="BK37" s="53" t="s">
        <v>850</v>
      </c>
      <c r="BL37" s="53" t="s">
        <v>851</v>
      </c>
      <c r="BM37" s="53" t="s">
        <v>601</v>
      </c>
      <c r="BN37" s="53" t="s">
        <v>285</v>
      </c>
      <c r="BO37" s="53" t="s">
        <v>285</v>
      </c>
      <c r="BP37" s="53" t="s">
        <v>285</v>
      </c>
      <c r="BQ37" s="53" t="s">
        <v>285</v>
      </c>
      <c r="BR37" s="53" t="s">
        <v>285</v>
      </c>
      <c r="BS37" s="53" t="s">
        <v>285</v>
      </c>
      <c r="BT37" s="53" t="s">
        <v>285</v>
      </c>
      <c r="BU37" s="53" t="s">
        <v>285</v>
      </c>
      <c r="BV37" s="53" t="s">
        <v>285</v>
      </c>
      <c r="BW37" s="53" t="s">
        <v>285</v>
      </c>
      <c r="BX37" s="53" t="s">
        <v>285</v>
      </c>
      <c r="BY37" s="53" t="s">
        <v>285</v>
      </c>
      <c r="BZ37" s="53" t="s">
        <v>285</v>
      </c>
      <c r="CA37" s="53" t="s">
        <v>285</v>
      </c>
      <c r="CB37" s="53" t="s">
        <v>285</v>
      </c>
      <c r="CC37" s="53" t="s">
        <v>285</v>
      </c>
      <c r="CD37" s="53" t="s">
        <v>285</v>
      </c>
      <c r="CE37" s="53" t="s">
        <v>285</v>
      </c>
      <c r="CF37" s="53" t="s">
        <v>285</v>
      </c>
      <c r="CG37" s="53" t="s">
        <v>285</v>
      </c>
      <c r="CH37" s="53" t="s">
        <v>285</v>
      </c>
      <c r="CI37" s="53" t="s">
        <v>288</v>
      </c>
      <c r="CJ37" s="53" t="s">
        <v>285</v>
      </c>
      <c r="CK37" s="53" t="s">
        <v>285</v>
      </c>
      <c r="CL37" s="53" t="s">
        <v>285</v>
      </c>
      <c r="CM37" s="53" t="s">
        <v>285</v>
      </c>
      <c r="CN37" s="53" t="s">
        <v>285</v>
      </c>
      <c r="CO37" s="53" t="s">
        <v>288</v>
      </c>
      <c r="CP37" s="53" t="s">
        <v>285</v>
      </c>
      <c r="CQ37" s="53" t="s">
        <v>288</v>
      </c>
      <c r="CR37" s="53" t="s">
        <v>285</v>
      </c>
      <c r="CS37" s="53" t="s">
        <v>285</v>
      </c>
      <c r="CT37" s="53" t="s">
        <v>285</v>
      </c>
      <c r="CU37" s="53" t="s">
        <v>285</v>
      </c>
      <c r="CV37" s="53" t="s">
        <v>285</v>
      </c>
      <c r="CW37" s="53" t="s">
        <v>92</v>
      </c>
      <c r="CX37" s="53" t="s">
        <v>504</v>
      </c>
      <c r="CY37" s="53" t="s">
        <v>288</v>
      </c>
      <c r="CZ37" s="53" t="s">
        <v>285</v>
      </c>
      <c r="DA37" s="53" t="s">
        <v>285</v>
      </c>
      <c r="DB37" s="53" t="s">
        <v>285</v>
      </c>
      <c r="DC37" s="53" t="s">
        <v>285</v>
      </c>
      <c r="DD37" s="53" t="s">
        <v>285</v>
      </c>
      <c r="DE37" s="53" t="s">
        <v>285</v>
      </c>
      <c r="DF37" s="53" t="s">
        <v>285</v>
      </c>
      <c r="DG37" s="53" t="s">
        <v>285</v>
      </c>
      <c r="DH37" s="53" t="s">
        <v>285</v>
      </c>
      <c r="DI37" s="53" t="s">
        <v>285</v>
      </c>
      <c r="DJ37" s="53" t="s">
        <v>285</v>
      </c>
      <c r="DK37" s="53" t="s">
        <v>285</v>
      </c>
      <c r="DL37" s="53" t="s">
        <v>285</v>
      </c>
      <c r="DM37" s="53" t="s">
        <v>285</v>
      </c>
      <c r="DN37" s="53" t="s">
        <v>285</v>
      </c>
      <c r="DO37" s="53" t="s">
        <v>285</v>
      </c>
      <c r="DP37" s="53" t="s">
        <v>285</v>
      </c>
      <c r="DQ37" s="53" t="s">
        <v>285</v>
      </c>
      <c r="DR37" s="53" t="s">
        <v>285</v>
      </c>
      <c r="DS37" s="53" t="s">
        <v>285</v>
      </c>
      <c r="DT37" s="53" t="s">
        <v>285</v>
      </c>
      <c r="DU37" s="53" t="s">
        <v>285</v>
      </c>
      <c r="DV37" s="53" t="s">
        <v>285</v>
      </c>
      <c r="DW37" s="53" t="s">
        <v>285</v>
      </c>
      <c r="DX37" s="53" t="s">
        <v>92</v>
      </c>
    </row>
    <row r="38" spans="1:128" x14ac:dyDescent="0.2">
      <c r="A38" s="52">
        <v>42991</v>
      </c>
      <c r="B38" t="s">
        <v>37</v>
      </c>
      <c r="C38" t="s">
        <v>918</v>
      </c>
      <c r="D38" t="s">
        <v>919</v>
      </c>
      <c r="E38" t="s">
        <v>920</v>
      </c>
      <c r="F38" t="s">
        <v>262</v>
      </c>
      <c r="G38" s="51">
        <v>0.32</v>
      </c>
      <c r="H38">
        <v>10</v>
      </c>
      <c r="I38">
        <v>0</v>
      </c>
      <c r="J38" t="s">
        <v>92</v>
      </c>
      <c r="K38" t="s">
        <v>165</v>
      </c>
      <c r="L38" t="s">
        <v>92</v>
      </c>
      <c r="M38">
        <v>3</v>
      </c>
      <c r="N38" s="53" t="s">
        <v>921</v>
      </c>
      <c r="O38" s="53" t="s">
        <v>922</v>
      </c>
      <c r="P38" s="53" t="s">
        <v>923</v>
      </c>
      <c r="Q38" s="53" t="s">
        <v>924</v>
      </c>
      <c r="R38" s="53" t="s">
        <v>925</v>
      </c>
      <c r="S38" s="53" t="s">
        <v>504</v>
      </c>
      <c r="T38" s="53" t="s">
        <v>926</v>
      </c>
      <c r="U38" s="53" t="s">
        <v>927</v>
      </c>
      <c r="V38" s="53" t="s">
        <v>426</v>
      </c>
      <c r="W38" s="53" t="s">
        <v>419</v>
      </c>
      <c r="X38" s="53" t="s">
        <v>511</v>
      </c>
      <c r="Y38" s="53" t="s">
        <v>928</v>
      </c>
      <c r="Z38" s="53" t="s">
        <v>929</v>
      </c>
      <c r="AA38" s="53" t="s">
        <v>930</v>
      </c>
      <c r="AB38" s="53" t="s">
        <v>931</v>
      </c>
      <c r="AC38" s="53" t="s">
        <v>550</v>
      </c>
      <c r="AD38" s="53" t="s">
        <v>932</v>
      </c>
      <c r="AE38" s="53" t="s">
        <v>933</v>
      </c>
      <c r="AF38" s="53" t="s">
        <v>934</v>
      </c>
      <c r="AG38" s="53" t="s">
        <v>384</v>
      </c>
      <c r="AH38" s="53" t="s">
        <v>935</v>
      </c>
      <c r="AI38" s="53" t="s">
        <v>92</v>
      </c>
      <c r="AJ38" s="53" t="s">
        <v>92</v>
      </c>
      <c r="AK38" s="53" t="s">
        <v>92</v>
      </c>
      <c r="AL38" s="53" t="s">
        <v>92</v>
      </c>
      <c r="AM38" s="53" t="s">
        <v>92</v>
      </c>
      <c r="AN38" s="53" t="s">
        <v>92</v>
      </c>
      <c r="AO38" s="53" t="s">
        <v>92</v>
      </c>
      <c r="AP38" s="53" t="s">
        <v>92</v>
      </c>
      <c r="AQ38" s="53" t="s">
        <v>92</v>
      </c>
      <c r="AR38" s="53" t="s">
        <v>92</v>
      </c>
      <c r="AS38" s="53" t="s">
        <v>285</v>
      </c>
      <c r="AT38" s="53" t="s">
        <v>92</v>
      </c>
      <c r="AU38" s="53" t="s">
        <v>92</v>
      </c>
      <c r="AV38" s="53" t="s">
        <v>92</v>
      </c>
      <c r="AW38" s="53" t="s">
        <v>92</v>
      </c>
      <c r="AX38" s="53" t="s">
        <v>92</v>
      </c>
      <c r="AY38" s="53" t="s">
        <v>92</v>
      </c>
      <c r="AZ38" s="53" t="s">
        <v>285</v>
      </c>
      <c r="BA38" s="53" t="s">
        <v>285</v>
      </c>
      <c r="BB38" s="53" t="s">
        <v>285</v>
      </c>
      <c r="BC38" s="53" t="s">
        <v>285</v>
      </c>
      <c r="BD38" s="53" t="s">
        <v>285</v>
      </c>
      <c r="BE38" s="53" t="s">
        <v>285</v>
      </c>
      <c r="BF38" s="53" t="s">
        <v>285</v>
      </c>
      <c r="BG38" s="53" t="s">
        <v>285</v>
      </c>
      <c r="BH38" s="53" t="s">
        <v>285</v>
      </c>
      <c r="BI38" s="53" t="s">
        <v>285</v>
      </c>
      <c r="BJ38" s="53" t="s">
        <v>285</v>
      </c>
      <c r="BK38" s="53" t="s">
        <v>461</v>
      </c>
      <c r="BL38" s="53" t="s">
        <v>936</v>
      </c>
      <c r="BM38" s="53" t="s">
        <v>937</v>
      </c>
      <c r="BN38" s="53" t="s">
        <v>285</v>
      </c>
      <c r="BO38" s="53" t="s">
        <v>285</v>
      </c>
      <c r="BP38" s="53" t="s">
        <v>92</v>
      </c>
      <c r="BQ38" s="53" t="s">
        <v>285</v>
      </c>
      <c r="BR38" s="53" t="s">
        <v>285</v>
      </c>
      <c r="BS38" s="53" t="s">
        <v>285</v>
      </c>
      <c r="BT38" s="53" t="s">
        <v>285</v>
      </c>
      <c r="BU38" s="53" t="s">
        <v>285</v>
      </c>
      <c r="BV38" s="53" t="s">
        <v>285</v>
      </c>
      <c r="BW38" s="53" t="s">
        <v>285</v>
      </c>
      <c r="BX38" s="53" t="s">
        <v>285</v>
      </c>
      <c r="BY38" s="53" t="s">
        <v>285</v>
      </c>
      <c r="BZ38" s="53" t="s">
        <v>285</v>
      </c>
      <c r="CA38" s="53" t="s">
        <v>285</v>
      </c>
      <c r="CB38" s="53" t="s">
        <v>285</v>
      </c>
      <c r="CC38" s="53" t="s">
        <v>285</v>
      </c>
      <c r="CD38" s="53" t="s">
        <v>285</v>
      </c>
      <c r="CE38" s="53" t="s">
        <v>285</v>
      </c>
      <c r="CF38" s="53" t="s">
        <v>285</v>
      </c>
      <c r="CG38" s="53" t="s">
        <v>285</v>
      </c>
      <c r="CH38" s="53" t="s">
        <v>285</v>
      </c>
      <c r="CI38" s="53" t="s">
        <v>92</v>
      </c>
      <c r="CJ38" s="53" t="s">
        <v>92</v>
      </c>
      <c r="CK38" s="53" t="s">
        <v>288</v>
      </c>
      <c r="CL38" s="53" t="s">
        <v>92</v>
      </c>
      <c r="CM38" s="53" t="s">
        <v>92</v>
      </c>
      <c r="CN38" s="53" t="s">
        <v>92</v>
      </c>
      <c r="CO38" s="53" t="s">
        <v>288</v>
      </c>
      <c r="CP38" s="53" t="s">
        <v>92</v>
      </c>
      <c r="CQ38" s="53" t="s">
        <v>288</v>
      </c>
      <c r="CR38" s="53" t="s">
        <v>92</v>
      </c>
      <c r="CS38" s="53" t="s">
        <v>92</v>
      </c>
      <c r="CT38" s="53" t="s">
        <v>92</v>
      </c>
      <c r="CU38" s="53" t="s">
        <v>92</v>
      </c>
      <c r="CV38" s="53" t="s">
        <v>92</v>
      </c>
      <c r="CW38" s="53" t="s">
        <v>333</v>
      </c>
      <c r="CX38" s="53" t="s">
        <v>938</v>
      </c>
      <c r="CY38" s="53" t="s">
        <v>92</v>
      </c>
      <c r="CZ38" s="53" t="s">
        <v>92</v>
      </c>
      <c r="DA38" s="53" t="s">
        <v>92</v>
      </c>
      <c r="DB38" s="53" t="s">
        <v>92</v>
      </c>
      <c r="DC38" s="53" t="s">
        <v>285</v>
      </c>
      <c r="DD38" s="53" t="s">
        <v>285</v>
      </c>
      <c r="DE38" s="53" t="s">
        <v>92</v>
      </c>
      <c r="DF38" s="53" t="s">
        <v>92</v>
      </c>
      <c r="DG38" s="53" t="s">
        <v>92</v>
      </c>
      <c r="DH38" s="53" t="s">
        <v>92</v>
      </c>
      <c r="DI38" s="53" t="s">
        <v>92</v>
      </c>
      <c r="DJ38" s="53" t="s">
        <v>92</v>
      </c>
      <c r="DK38" s="53" t="s">
        <v>92</v>
      </c>
      <c r="DL38" s="53" t="s">
        <v>92</v>
      </c>
      <c r="DM38" s="53" t="s">
        <v>285</v>
      </c>
      <c r="DN38" s="53" t="s">
        <v>285</v>
      </c>
      <c r="DO38" s="53" t="s">
        <v>285</v>
      </c>
      <c r="DP38" s="53" t="s">
        <v>285</v>
      </c>
      <c r="DQ38" s="53" t="s">
        <v>285</v>
      </c>
      <c r="DR38" s="53" t="s">
        <v>285</v>
      </c>
      <c r="DS38" s="53" t="s">
        <v>285</v>
      </c>
      <c r="DT38" s="53" t="s">
        <v>285</v>
      </c>
      <c r="DU38" s="53" t="s">
        <v>285</v>
      </c>
      <c r="DV38" s="53" t="s">
        <v>285</v>
      </c>
      <c r="DW38" s="53" t="s">
        <v>285</v>
      </c>
      <c r="DX38" s="53" t="s">
        <v>92</v>
      </c>
    </row>
    <row r="39" spans="1:128" x14ac:dyDescent="0.2">
      <c r="A39" s="52">
        <v>42991</v>
      </c>
      <c r="B39" t="s">
        <v>37</v>
      </c>
      <c r="C39" t="s">
        <v>605</v>
      </c>
      <c r="D39" t="s">
        <v>871</v>
      </c>
      <c r="E39" t="s">
        <v>607</v>
      </c>
      <c r="F39" t="s">
        <v>262</v>
      </c>
      <c r="G39" s="51">
        <v>0.21</v>
      </c>
      <c r="H39">
        <v>10</v>
      </c>
      <c r="I39">
        <v>0</v>
      </c>
      <c r="J39" t="s">
        <v>92</v>
      </c>
      <c r="K39" t="s">
        <v>92</v>
      </c>
      <c r="L39" t="s">
        <v>92</v>
      </c>
      <c r="M39">
        <v>3</v>
      </c>
      <c r="N39" s="53" t="s">
        <v>608</v>
      </c>
      <c r="O39" s="53" t="s">
        <v>609</v>
      </c>
      <c r="P39" s="53" t="s">
        <v>460</v>
      </c>
      <c r="Q39" s="53" t="s">
        <v>432</v>
      </c>
      <c r="R39" s="53" t="s">
        <v>610</v>
      </c>
      <c r="S39" s="53" t="s">
        <v>611</v>
      </c>
      <c r="T39" s="53" t="s">
        <v>612</v>
      </c>
      <c r="U39" s="53" t="s">
        <v>92</v>
      </c>
      <c r="V39" s="53" t="s">
        <v>382</v>
      </c>
      <c r="W39" s="53" t="s">
        <v>613</v>
      </c>
      <c r="X39" s="53" t="s">
        <v>92</v>
      </c>
      <c r="Y39" s="53" t="s">
        <v>614</v>
      </c>
      <c r="Z39" s="53" t="s">
        <v>615</v>
      </c>
      <c r="AA39" s="53" t="s">
        <v>616</v>
      </c>
      <c r="AB39" s="53" t="s">
        <v>617</v>
      </c>
      <c r="AC39" s="53" t="s">
        <v>618</v>
      </c>
      <c r="AD39" s="53" t="s">
        <v>471</v>
      </c>
      <c r="AE39" s="53" t="s">
        <v>567</v>
      </c>
      <c r="AF39" s="53" t="s">
        <v>619</v>
      </c>
      <c r="AG39" s="53" t="s">
        <v>474</v>
      </c>
      <c r="AH39" s="53" t="s">
        <v>620</v>
      </c>
      <c r="AI39" s="53" t="s">
        <v>285</v>
      </c>
      <c r="AJ39" s="53" t="s">
        <v>285</v>
      </c>
      <c r="AK39" s="53" t="s">
        <v>285</v>
      </c>
      <c r="AL39" s="53" t="s">
        <v>285</v>
      </c>
      <c r="AM39" s="53" t="s">
        <v>285</v>
      </c>
      <c r="AN39" s="53" t="s">
        <v>285</v>
      </c>
      <c r="AO39" s="53" t="s">
        <v>285</v>
      </c>
      <c r="AP39" s="53" t="s">
        <v>285</v>
      </c>
      <c r="AQ39" s="53" t="s">
        <v>285</v>
      </c>
      <c r="AR39" s="53" t="s">
        <v>285</v>
      </c>
      <c r="AS39" s="53" t="s">
        <v>285</v>
      </c>
      <c r="AT39" s="53" t="s">
        <v>285</v>
      </c>
      <c r="AU39" s="53" t="s">
        <v>285</v>
      </c>
      <c r="AV39" s="53" t="s">
        <v>285</v>
      </c>
      <c r="AW39" s="53" t="s">
        <v>285</v>
      </c>
      <c r="AX39" s="53" t="s">
        <v>285</v>
      </c>
      <c r="AY39" s="53" t="s">
        <v>285</v>
      </c>
      <c r="AZ39" s="53" t="s">
        <v>285</v>
      </c>
      <c r="BA39" s="53" t="s">
        <v>285</v>
      </c>
      <c r="BB39" s="53" t="s">
        <v>285</v>
      </c>
      <c r="BC39" s="53" t="s">
        <v>285</v>
      </c>
      <c r="BD39" s="53" t="s">
        <v>285</v>
      </c>
      <c r="BE39" s="53" t="s">
        <v>285</v>
      </c>
      <c r="BF39" s="53" t="s">
        <v>285</v>
      </c>
      <c r="BG39" s="53" t="s">
        <v>285</v>
      </c>
      <c r="BH39" s="53" t="s">
        <v>285</v>
      </c>
      <c r="BI39" s="53" t="s">
        <v>285</v>
      </c>
      <c r="BJ39" s="53" t="s">
        <v>285</v>
      </c>
      <c r="BK39" s="53" t="s">
        <v>621</v>
      </c>
      <c r="BL39" s="53" t="s">
        <v>622</v>
      </c>
      <c r="BM39" s="53" t="s">
        <v>623</v>
      </c>
      <c r="BN39" s="53" t="s">
        <v>285</v>
      </c>
      <c r="BO39" s="53" t="s">
        <v>285</v>
      </c>
      <c r="BP39" s="53" t="s">
        <v>285</v>
      </c>
      <c r="BQ39" s="53" t="s">
        <v>285</v>
      </c>
      <c r="BR39" s="53" t="s">
        <v>285</v>
      </c>
      <c r="BS39" s="53" t="s">
        <v>285</v>
      </c>
      <c r="BT39" s="53" t="s">
        <v>285</v>
      </c>
      <c r="BU39" s="53" t="s">
        <v>285</v>
      </c>
      <c r="BV39" s="53" t="s">
        <v>285</v>
      </c>
      <c r="BW39" s="53" t="s">
        <v>285</v>
      </c>
      <c r="BX39" s="53" t="s">
        <v>285</v>
      </c>
      <c r="BY39" s="53" t="s">
        <v>285</v>
      </c>
      <c r="BZ39" s="53" t="s">
        <v>285</v>
      </c>
      <c r="CA39" s="53" t="s">
        <v>285</v>
      </c>
      <c r="CB39" s="53" t="s">
        <v>285</v>
      </c>
      <c r="CC39" s="53" t="s">
        <v>285</v>
      </c>
      <c r="CD39" s="53" t="s">
        <v>285</v>
      </c>
      <c r="CE39" s="53" t="s">
        <v>285</v>
      </c>
      <c r="CF39" s="53" t="s">
        <v>285</v>
      </c>
      <c r="CG39" s="53" t="s">
        <v>285</v>
      </c>
      <c r="CH39" s="53" t="s">
        <v>285</v>
      </c>
      <c r="CI39" s="53" t="s">
        <v>285</v>
      </c>
      <c r="CJ39" s="53" t="s">
        <v>285</v>
      </c>
      <c r="CK39" s="53" t="s">
        <v>285</v>
      </c>
      <c r="CL39" s="53" t="s">
        <v>285</v>
      </c>
      <c r="CM39" s="53" t="s">
        <v>285</v>
      </c>
      <c r="CN39" s="53" t="s">
        <v>285</v>
      </c>
      <c r="CO39" s="53" t="s">
        <v>285</v>
      </c>
      <c r="CP39" s="53" t="s">
        <v>285</v>
      </c>
      <c r="CQ39" s="53" t="s">
        <v>285</v>
      </c>
      <c r="CR39" s="53" t="s">
        <v>285</v>
      </c>
      <c r="CS39" s="53" t="s">
        <v>285</v>
      </c>
      <c r="CT39" s="53" t="s">
        <v>285</v>
      </c>
      <c r="CU39" s="53" t="s">
        <v>285</v>
      </c>
      <c r="CV39" s="53" t="s">
        <v>285</v>
      </c>
      <c r="CW39" s="53" t="s">
        <v>92</v>
      </c>
      <c r="CX39" s="53" t="s">
        <v>624</v>
      </c>
      <c r="CY39" s="53" t="s">
        <v>285</v>
      </c>
      <c r="CZ39" s="53" t="s">
        <v>285</v>
      </c>
      <c r="DA39" s="53" t="s">
        <v>285</v>
      </c>
      <c r="DB39" s="53" t="s">
        <v>285</v>
      </c>
      <c r="DC39" s="53" t="s">
        <v>285</v>
      </c>
      <c r="DD39" s="53" t="s">
        <v>285</v>
      </c>
      <c r="DE39" s="53" t="s">
        <v>285</v>
      </c>
      <c r="DF39" s="53" t="s">
        <v>285</v>
      </c>
      <c r="DG39" s="53" t="s">
        <v>285</v>
      </c>
      <c r="DH39" s="53" t="s">
        <v>285</v>
      </c>
      <c r="DI39" s="53" t="s">
        <v>285</v>
      </c>
      <c r="DJ39" s="53" t="s">
        <v>285</v>
      </c>
      <c r="DK39" s="53" t="s">
        <v>285</v>
      </c>
      <c r="DL39" s="53" t="s">
        <v>285</v>
      </c>
      <c r="DM39" s="53" t="s">
        <v>285</v>
      </c>
      <c r="DN39" s="53" t="s">
        <v>285</v>
      </c>
      <c r="DO39" s="53" t="s">
        <v>285</v>
      </c>
      <c r="DP39" s="53" t="s">
        <v>285</v>
      </c>
      <c r="DQ39" s="53" t="s">
        <v>285</v>
      </c>
      <c r="DR39" s="53" t="s">
        <v>285</v>
      </c>
      <c r="DS39" s="53" t="s">
        <v>285</v>
      </c>
      <c r="DT39" s="53" t="s">
        <v>285</v>
      </c>
      <c r="DU39" s="53" t="s">
        <v>285</v>
      </c>
      <c r="DV39" s="53" t="s">
        <v>285</v>
      </c>
      <c r="DW39" s="53" t="s">
        <v>285</v>
      </c>
      <c r="DX39" s="53" t="s">
        <v>92</v>
      </c>
    </row>
    <row r="40" spans="1:128" x14ac:dyDescent="0.2">
      <c r="A40" s="52">
        <v>42992</v>
      </c>
      <c r="B40" t="s">
        <v>39</v>
      </c>
      <c r="C40" t="s">
        <v>259</v>
      </c>
      <c r="D40" t="s">
        <v>260</v>
      </c>
      <c r="E40" t="s">
        <v>261</v>
      </c>
      <c r="F40" t="s">
        <v>262</v>
      </c>
      <c r="G40" s="51">
        <v>0.38</v>
      </c>
      <c r="H40">
        <v>80</v>
      </c>
      <c r="I40">
        <v>0</v>
      </c>
      <c r="J40" t="s">
        <v>92</v>
      </c>
      <c r="K40" t="s">
        <v>263</v>
      </c>
      <c r="L40" t="s">
        <v>92</v>
      </c>
      <c r="M40">
        <v>3</v>
      </c>
      <c r="N40" s="53" t="s">
        <v>264</v>
      </c>
      <c r="O40" s="53" t="s">
        <v>265</v>
      </c>
      <c r="P40" s="53" t="s">
        <v>266</v>
      </c>
      <c r="Q40" s="53" t="s">
        <v>267</v>
      </c>
      <c r="R40" s="53" t="s">
        <v>268</v>
      </c>
      <c r="S40" s="53" t="s">
        <v>269</v>
      </c>
      <c r="T40" s="53" t="s">
        <v>270</v>
      </c>
      <c r="U40" s="53" t="s">
        <v>271</v>
      </c>
      <c r="V40" s="53" t="s">
        <v>272</v>
      </c>
      <c r="W40" s="53" t="s">
        <v>273</v>
      </c>
      <c r="X40" s="53" t="s">
        <v>274</v>
      </c>
      <c r="Y40" s="53" t="s">
        <v>275</v>
      </c>
      <c r="Z40" s="53" t="s">
        <v>276</v>
      </c>
      <c r="AA40" s="53" t="s">
        <v>277</v>
      </c>
      <c r="AB40" s="53" t="s">
        <v>278</v>
      </c>
      <c r="AC40" s="53" t="s">
        <v>279</v>
      </c>
      <c r="AD40" s="53" t="s">
        <v>280</v>
      </c>
      <c r="AE40" s="53" t="s">
        <v>281</v>
      </c>
      <c r="AF40" s="53" t="s">
        <v>282</v>
      </c>
      <c r="AG40" s="53" t="s">
        <v>283</v>
      </c>
      <c r="AH40" s="53" t="s">
        <v>284</v>
      </c>
      <c r="AI40" s="53" t="s">
        <v>285</v>
      </c>
      <c r="AJ40" s="53" t="s">
        <v>285</v>
      </c>
      <c r="AK40" s="53" t="s">
        <v>285</v>
      </c>
      <c r="AL40" s="53" t="s">
        <v>285</v>
      </c>
      <c r="AM40" s="53" t="s">
        <v>285</v>
      </c>
      <c r="AN40" s="53" t="s">
        <v>285</v>
      </c>
      <c r="AO40" s="53" t="s">
        <v>285</v>
      </c>
      <c r="AP40" s="53" t="s">
        <v>285</v>
      </c>
      <c r="AQ40" s="53" t="s">
        <v>285</v>
      </c>
      <c r="AR40" s="53" t="s">
        <v>285</v>
      </c>
      <c r="AS40" s="53" t="s">
        <v>285</v>
      </c>
      <c r="AT40" s="53" t="s">
        <v>285</v>
      </c>
      <c r="AU40" s="53" t="s">
        <v>285</v>
      </c>
      <c r="AV40" s="53" t="s">
        <v>285</v>
      </c>
      <c r="AW40" s="53" t="s">
        <v>285</v>
      </c>
      <c r="AX40" s="53" t="s">
        <v>285</v>
      </c>
      <c r="AY40" s="53" t="s">
        <v>285</v>
      </c>
      <c r="AZ40" s="53" t="s">
        <v>285</v>
      </c>
      <c r="BA40" s="53" t="s">
        <v>285</v>
      </c>
      <c r="BB40" s="53" t="s">
        <v>285</v>
      </c>
      <c r="BC40" s="53" t="s">
        <v>285</v>
      </c>
      <c r="BD40" s="53" t="s">
        <v>285</v>
      </c>
      <c r="BE40" s="53" t="s">
        <v>285</v>
      </c>
      <c r="BF40" s="53" t="s">
        <v>285</v>
      </c>
      <c r="BG40" s="53" t="s">
        <v>285</v>
      </c>
      <c r="BH40" s="53" t="s">
        <v>285</v>
      </c>
      <c r="BI40" s="53" t="s">
        <v>285</v>
      </c>
      <c r="BJ40" s="53" t="s">
        <v>285</v>
      </c>
      <c r="BK40" s="53" t="s">
        <v>286</v>
      </c>
      <c r="BL40" s="53" t="s">
        <v>287</v>
      </c>
      <c r="BM40" s="53" t="s">
        <v>274</v>
      </c>
      <c r="BN40" s="53" t="s">
        <v>285</v>
      </c>
      <c r="BO40" s="53" t="s">
        <v>285</v>
      </c>
      <c r="BP40" s="53" t="s">
        <v>285</v>
      </c>
      <c r="BQ40" s="53" t="s">
        <v>285</v>
      </c>
      <c r="BR40" s="53" t="s">
        <v>285</v>
      </c>
      <c r="BS40" s="53" t="s">
        <v>285</v>
      </c>
      <c r="BT40" s="53" t="s">
        <v>285</v>
      </c>
      <c r="BU40" s="53" t="s">
        <v>285</v>
      </c>
      <c r="BV40" s="53" t="s">
        <v>285</v>
      </c>
      <c r="BW40" s="53" t="s">
        <v>285</v>
      </c>
      <c r="BX40" s="53" t="s">
        <v>285</v>
      </c>
      <c r="BY40" s="53" t="s">
        <v>285</v>
      </c>
      <c r="BZ40" s="53" t="s">
        <v>285</v>
      </c>
      <c r="CA40" s="53" t="s">
        <v>285</v>
      </c>
      <c r="CB40" s="53" t="s">
        <v>285</v>
      </c>
      <c r="CC40" s="53" t="s">
        <v>285</v>
      </c>
      <c r="CD40" s="53" t="s">
        <v>285</v>
      </c>
      <c r="CE40" s="53" t="s">
        <v>285</v>
      </c>
      <c r="CF40" s="53" t="s">
        <v>285</v>
      </c>
      <c r="CG40" s="53" t="s">
        <v>285</v>
      </c>
      <c r="CH40" s="53" t="s">
        <v>285</v>
      </c>
      <c r="CI40" s="53" t="s">
        <v>288</v>
      </c>
      <c r="CJ40" s="53" t="s">
        <v>285</v>
      </c>
      <c r="CK40" s="53" t="s">
        <v>285</v>
      </c>
      <c r="CL40" s="53" t="s">
        <v>285</v>
      </c>
      <c r="CM40" s="53" t="s">
        <v>285</v>
      </c>
      <c r="CN40" s="53" t="s">
        <v>285</v>
      </c>
      <c r="CO40" s="53" t="s">
        <v>288</v>
      </c>
      <c r="CP40" s="53" t="s">
        <v>285</v>
      </c>
      <c r="CQ40" s="53" t="s">
        <v>285</v>
      </c>
      <c r="CR40" s="53" t="s">
        <v>285</v>
      </c>
      <c r="CS40" s="53" t="s">
        <v>288</v>
      </c>
      <c r="CT40" s="53" t="s">
        <v>285</v>
      </c>
      <c r="CU40" s="53" t="s">
        <v>285</v>
      </c>
      <c r="CV40" s="53" t="s">
        <v>285</v>
      </c>
      <c r="CW40" s="53" t="s">
        <v>92</v>
      </c>
      <c r="CX40" s="53" t="s">
        <v>289</v>
      </c>
      <c r="CY40" s="53" t="s">
        <v>288</v>
      </c>
      <c r="CZ40" s="53" t="s">
        <v>288</v>
      </c>
      <c r="DA40" s="53" t="s">
        <v>288</v>
      </c>
      <c r="DB40" s="53" t="s">
        <v>288</v>
      </c>
      <c r="DC40" s="53" t="s">
        <v>285</v>
      </c>
      <c r="DD40" s="53" t="s">
        <v>285</v>
      </c>
      <c r="DE40" s="53" t="s">
        <v>285</v>
      </c>
      <c r="DF40" s="53" t="s">
        <v>285</v>
      </c>
      <c r="DG40" s="53" t="s">
        <v>285</v>
      </c>
      <c r="DH40" s="53" t="s">
        <v>285</v>
      </c>
      <c r="DI40" s="53" t="s">
        <v>285</v>
      </c>
      <c r="DJ40" s="53" t="s">
        <v>285</v>
      </c>
      <c r="DK40" s="53" t="s">
        <v>285</v>
      </c>
      <c r="DL40" s="53" t="s">
        <v>285</v>
      </c>
      <c r="DM40" s="53" t="s">
        <v>285</v>
      </c>
      <c r="DN40" s="53" t="s">
        <v>285</v>
      </c>
      <c r="DO40" s="53" t="s">
        <v>285</v>
      </c>
      <c r="DP40" s="53" t="s">
        <v>285</v>
      </c>
      <c r="DQ40" s="53" t="s">
        <v>285</v>
      </c>
      <c r="DR40" s="53" t="s">
        <v>285</v>
      </c>
      <c r="DS40" s="53" t="s">
        <v>285</v>
      </c>
      <c r="DT40" s="53" t="s">
        <v>285</v>
      </c>
      <c r="DU40" s="53" t="s">
        <v>285</v>
      </c>
      <c r="DV40" s="53" t="s">
        <v>285</v>
      </c>
      <c r="DW40" s="53" t="s">
        <v>285</v>
      </c>
      <c r="DX40" s="53" t="s">
        <v>92</v>
      </c>
    </row>
    <row r="41" spans="1:128" x14ac:dyDescent="0.2">
      <c r="A41" s="52">
        <v>42992</v>
      </c>
      <c r="B41" t="s">
        <v>39</v>
      </c>
      <c r="C41" t="s">
        <v>939</v>
      </c>
      <c r="D41" t="s">
        <v>940</v>
      </c>
      <c r="E41" t="s">
        <v>941</v>
      </c>
      <c r="F41" t="s">
        <v>262</v>
      </c>
      <c r="G41" s="51">
        <v>0.31</v>
      </c>
      <c r="H41">
        <v>80</v>
      </c>
      <c r="I41">
        <v>0</v>
      </c>
      <c r="J41" t="s">
        <v>92</v>
      </c>
      <c r="K41" t="s">
        <v>531</v>
      </c>
      <c r="L41" t="s">
        <v>92</v>
      </c>
      <c r="M41">
        <v>3</v>
      </c>
      <c r="N41" s="53" t="s">
        <v>942</v>
      </c>
      <c r="O41" s="53" t="s">
        <v>943</v>
      </c>
      <c r="P41" s="53" t="s">
        <v>401</v>
      </c>
      <c r="Q41" s="53" t="s">
        <v>511</v>
      </c>
      <c r="R41" s="53" t="s">
        <v>709</v>
      </c>
      <c r="S41" s="53" t="s">
        <v>277</v>
      </c>
      <c r="T41" s="53" t="s">
        <v>944</v>
      </c>
      <c r="U41" s="53" t="s">
        <v>945</v>
      </c>
      <c r="V41" s="53" t="s">
        <v>946</v>
      </c>
      <c r="W41" s="53" t="s">
        <v>947</v>
      </c>
      <c r="X41" s="53" t="s">
        <v>948</v>
      </c>
      <c r="Y41" s="53" t="s">
        <v>949</v>
      </c>
      <c r="Z41" s="53" t="s">
        <v>950</v>
      </c>
      <c r="AA41" s="53" t="s">
        <v>951</v>
      </c>
      <c r="AB41" s="53" t="s">
        <v>952</v>
      </c>
      <c r="AC41" s="53" t="s">
        <v>953</v>
      </c>
      <c r="AD41" s="53" t="s">
        <v>954</v>
      </c>
      <c r="AE41" s="53" t="s">
        <v>955</v>
      </c>
      <c r="AF41" s="53" t="s">
        <v>343</v>
      </c>
      <c r="AG41" s="53" t="s">
        <v>956</v>
      </c>
      <c r="AH41" s="53" t="s">
        <v>957</v>
      </c>
      <c r="AI41" s="53" t="s">
        <v>285</v>
      </c>
      <c r="AJ41" s="53" t="s">
        <v>285</v>
      </c>
      <c r="AK41" s="53" t="s">
        <v>285</v>
      </c>
      <c r="AL41" s="53" t="s">
        <v>285</v>
      </c>
      <c r="AM41" s="53" t="s">
        <v>285</v>
      </c>
      <c r="AN41" s="53" t="s">
        <v>285</v>
      </c>
      <c r="AO41" s="53" t="s">
        <v>285</v>
      </c>
      <c r="AP41" s="53" t="s">
        <v>285</v>
      </c>
      <c r="AQ41" s="53" t="s">
        <v>285</v>
      </c>
      <c r="AR41" s="53" t="s">
        <v>285</v>
      </c>
      <c r="AS41" s="53" t="s">
        <v>285</v>
      </c>
      <c r="AT41" s="53" t="s">
        <v>285</v>
      </c>
      <c r="AU41" s="53" t="s">
        <v>285</v>
      </c>
      <c r="AV41" s="53" t="s">
        <v>285</v>
      </c>
      <c r="AW41" s="53" t="s">
        <v>285</v>
      </c>
      <c r="AX41" s="53" t="s">
        <v>285</v>
      </c>
      <c r="AY41" s="53" t="s">
        <v>285</v>
      </c>
      <c r="AZ41" s="53" t="s">
        <v>285</v>
      </c>
      <c r="BA41" s="53" t="s">
        <v>285</v>
      </c>
      <c r="BB41" s="53" t="s">
        <v>285</v>
      </c>
      <c r="BC41" s="53" t="s">
        <v>285</v>
      </c>
      <c r="BD41" s="53" t="s">
        <v>285</v>
      </c>
      <c r="BE41" s="53" t="s">
        <v>285</v>
      </c>
      <c r="BF41" s="53" t="s">
        <v>285</v>
      </c>
      <c r="BG41" s="53" t="s">
        <v>285</v>
      </c>
      <c r="BH41" s="53" t="s">
        <v>285</v>
      </c>
      <c r="BI41" s="53" t="s">
        <v>285</v>
      </c>
      <c r="BJ41" s="53" t="s">
        <v>285</v>
      </c>
      <c r="BK41" s="53" t="s">
        <v>958</v>
      </c>
      <c r="BL41" s="53" t="s">
        <v>959</v>
      </c>
      <c r="BM41" s="53" t="s">
        <v>960</v>
      </c>
      <c r="BN41" s="53" t="s">
        <v>285</v>
      </c>
      <c r="BO41" s="53" t="s">
        <v>285</v>
      </c>
      <c r="BP41" s="53" t="s">
        <v>285</v>
      </c>
      <c r="BQ41" s="53" t="s">
        <v>285</v>
      </c>
      <c r="BR41" s="53" t="s">
        <v>285</v>
      </c>
      <c r="BS41" s="53" t="s">
        <v>285</v>
      </c>
      <c r="BT41" s="53" t="s">
        <v>285</v>
      </c>
      <c r="BU41" s="53" t="s">
        <v>285</v>
      </c>
      <c r="BV41" s="53" t="s">
        <v>285</v>
      </c>
      <c r="BW41" s="53" t="s">
        <v>285</v>
      </c>
      <c r="BX41" s="53" t="s">
        <v>285</v>
      </c>
      <c r="BY41" s="53" t="s">
        <v>285</v>
      </c>
      <c r="BZ41" s="53" t="s">
        <v>285</v>
      </c>
      <c r="CA41" s="53" t="s">
        <v>285</v>
      </c>
      <c r="CB41" s="53" t="s">
        <v>285</v>
      </c>
      <c r="CC41" s="53" t="s">
        <v>285</v>
      </c>
      <c r="CD41" s="53" t="s">
        <v>285</v>
      </c>
      <c r="CE41" s="53" t="s">
        <v>285</v>
      </c>
      <c r="CF41" s="53" t="s">
        <v>285</v>
      </c>
      <c r="CG41" s="53" t="s">
        <v>285</v>
      </c>
      <c r="CH41" s="53" t="s">
        <v>285</v>
      </c>
      <c r="CI41" s="53" t="s">
        <v>285</v>
      </c>
      <c r="CJ41" s="53" t="s">
        <v>285</v>
      </c>
      <c r="CK41" s="53" t="s">
        <v>285</v>
      </c>
      <c r="CL41" s="53" t="s">
        <v>285</v>
      </c>
      <c r="CM41" s="53" t="s">
        <v>285</v>
      </c>
      <c r="CN41" s="53" t="s">
        <v>285</v>
      </c>
      <c r="CO41" s="53" t="s">
        <v>285</v>
      </c>
      <c r="CP41" s="53" t="s">
        <v>285</v>
      </c>
      <c r="CQ41" s="53" t="s">
        <v>285</v>
      </c>
      <c r="CR41" s="53" t="s">
        <v>288</v>
      </c>
      <c r="CS41" s="53" t="s">
        <v>285</v>
      </c>
      <c r="CT41" s="53" t="s">
        <v>285</v>
      </c>
      <c r="CU41" s="53" t="s">
        <v>285</v>
      </c>
      <c r="CV41" s="53" t="s">
        <v>285</v>
      </c>
      <c r="CW41" s="53" t="s">
        <v>92</v>
      </c>
      <c r="CX41" s="53" t="s">
        <v>961</v>
      </c>
      <c r="CY41" s="53" t="s">
        <v>285</v>
      </c>
      <c r="CZ41" s="53" t="s">
        <v>285</v>
      </c>
      <c r="DA41" s="53" t="s">
        <v>285</v>
      </c>
      <c r="DB41" s="53" t="s">
        <v>285</v>
      </c>
      <c r="DC41" s="53" t="s">
        <v>285</v>
      </c>
      <c r="DD41" s="53" t="s">
        <v>285</v>
      </c>
      <c r="DE41" s="53" t="s">
        <v>285</v>
      </c>
      <c r="DF41" s="53" t="s">
        <v>285</v>
      </c>
      <c r="DG41" s="53" t="s">
        <v>285</v>
      </c>
      <c r="DH41" s="53" t="s">
        <v>285</v>
      </c>
      <c r="DI41" s="53" t="s">
        <v>285</v>
      </c>
      <c r="DJ41" s="53" t="s">
        <v>285</v>
      </c>
      <c r="DK41" s="53" t="s">
        <v>285</v>
      </c>
      <c r="DL41" s="53" t="s">
        <v>285</v>
      </c>
      <c r="DM41" s="53" t="s">
        <v>285</v>
      </c>
      <c r="DN41" s="53" t="s">
        <v>285</v>
      </c>
      <c r="DO41" s="53" t="s">
        <v>285</v>
      </c>
      <c r="DP41" s="53" t="s">
        <v>285</v>
      </c>
      <c r="DQ41" s="53" t="s">
        <v>285</v>
      </c>
      <c r="DR41" s="53" t="s">
        <v>285</v>
      </c>
      <c r="DS41" s="53" t="s">
        <v>285</v>
      </c>
      <c r="DT41" s="53" t="s">
        <v>285</v>
      </c>
      <c r="DU41" s="53" t="s">
        <v>285</v>
      </c>
      <c r="DV41" s="53" t="s">
        <v>285</v>
      </c>
      <c r="DW41" s="53" t="s">
        <v>285</v>
      </c>
      <c r="DX41" s="53" t="s">
        <v>92</v>
      </c>
    </row>
    <row r="42" spans="1:128" x14ac:dyDescent="0.2">
      <c r="A42" s="52">
        <v>42992</v>
      </c>
      <c r="B42" t="s">
        <v>85</v>
      </c>
      <c r="C42" t="s">
        <v>962</v>
      </c>
      <c r="D42" t="s">
        <v>92</v>
      </c>
      <c r="E42" t="s">
        <v>963</v>
      </c>
      <c r="F42" t="s">
        <v>262</v>
      </c>
      <c r="G42" s="51">
        <v>0.85</v>
      </c>
      <c r="H42">
        <v>80</v>
      </c>
      <c r="I42">
        <v>0</v>
      </c>
      <c r="J42" t="s">
        <v>92</v>
      </c>
      <c r="K42" t="s">
        <v>112</v>
      </c>
      <c r="L42" t="s">
        <v>92</v>
      </c>
      <c r="M42">
        <v>0</v>
      </c>
      <c r="N42" s="53" t="s">
        <v>964</v>
      </c>
      <c r="O42" s="53" t="s">
        <v>965</v>
      </c>
      <c r="P42" s="53" t="s">
        <v>966</v>
      </c>
      <c r="Q42" s="53" t="s">
        <v>967</v>
      </c>
      <c r="R42" s="53" t="s">
        <v>967</v>
      </c>
      <c r="S42" s="53" t="s">
        <v>968</v>
      </c>
      <c r="T42" s="53" t="s">
        <v>969</v>
      </c>
      <c r="U42" s="53" t="s">
        <v>970</v>
      </c>
      <c r="V42" s="53" t="s">
        <v>971</v>
      </c>
      <c r="W42" s="53" t="s">
        <v>972</v>
      </c>
      <c r="X42" s="53" t="s">
        <v>303</v>
      </c>
      <c r="Y42" s="53" t="s">
        <v>973</v>
      </c>
      <c r="Z42" s="53" t="s">
        <v>289</v>
      </c>
      <c r="AA42" s="53" t="s">
        <v>332</v>
      </c>
      <c r="AB42" s="53" t="s">
        <v>333</v>
      </c>
      <c r="AC42" s="53" t="s">
        <v>974</v>
      </c>
      <c r="AD42" s="53" t="s">
        <v>975</v>
      </c>
      <c r="AE42" s="53" t="s">
        <v>976</v>
      </c>
      <c r="AF42" s="53" t="s">
        <v>977</v>
      </c>
      <c r="AG42" s="53" t="s">
        <v>577</v>
      </c>
      <c r="AH42" s="53" t="s">
        <v>978</v>
      </c>
      <c r="AI42" s="53" t="s">
        <v>92</v>
      </c>
      <c r="AJ42" s="53" t="s">
        <v>92</v>
      </c>
      <c r="AK42" s="53" t="s">
        <v>92</v>
      </c>
      <c r="AL42" s="53" t="s">
        <v>92</v>
      </c>
      <c r="AM42" s="53" t="s">
        <v>92</v>
      </c>
      <c r="AN42" s="53" t="s">
        <v>92</v>
      </c>
      <c r="AO42" s="53" t="s">
        <v>92</v>
      </c>
      <c r="AP42" s="53" t="s">
        <v>92</v>
      </c>
      <c r="AQ42" s="53" t="s">
        <v>92</v>
      </c>
      <c r="AR42" s="53" t="s">
        <v>92</v>
      </c>
      <c r="AS42" s="53" t="s">
        <v>285</v>
      </c>
      <c r="AT42" s="53" t="s">
        <v>92</v>
      </c>
      <c r="AU42" s="53" t="s">
        <v>92</v>
      </c>
      <c r="AV42" s="53" t="s">
        <v>92</v>
      </c>
      <c r="AW42" s="53" t="s">
        <v>92</v>
      </c>
      <c r="AX42" s="53" t="s">
        <v>92</v>
      </c>
      <c r="AY42" s="53" t="s">
        <v>92</v>
      </c>
      <c r="AZ42" s="53" t="s">
        <v>285</v>
      </c>
      <c r="BA42" s="53" t="s">
        <v>285</v>
      </c>
      <c r="BB42" s="53" t="s">
        <v>285</v>
      </c>
      <c r="BC42" s="53" t="s">
        <v>285</v>
      </c>
      <c r="BD42" s="53" t="s">
        <v>285</v>
      </c>
      <c r="BE42" s="53" t="s">
        <v>285</v>
      </c>
      <c r="BF42" s="53" t="s">
        <v>285</v>
      </c>
      <c r="BG42" s="53" t="s">
        <v>285</v>
      </c>
      <c r="BH42" s="53" t="s">
        <v>285</v>
      </c>
      <c r="BI42" s="53" t="s">
        <v>285</v>
      </c>
      <c r="BJ42" s="53" t="s">
        <v>285</v>
      </c>
      <c r="BK42" s="53" t="s">
        <v>468</v>
      </c>
      <c r="BL42" s="53" t="s">
        <v>979</v>
      </c>
      <c r="BM42" s="53" t="s">
        <v>580</v>
      </c>
      <c r="BN42" s="53" t="s">
        <v>285</v>
      </c>
      <c r="BO42" s="53" t="s">
        <v>285</v>
      </c>
      <c r="BP42" s="53" t="s">
        <v>92</v>
      </c>
      <c r="BQ42" s="53" t="s">
        <v>285</v>
      </c>
      <c r="BR42" s="53" t="s">
        <v>285</v>
      </c>
      <c r="BS42" s="53" t="s">
        <v>285</v>
      </c>
      <c r="BT42" s="53" t="s">
        <v>285</v>
      </c>
      <c r="BU42" s="53" t="s">
        <v>285</v>
      </c>
      <c r="BV42" s="53" t="s">
        <v>285</v>
      </c>
      <c r="BW42" s="53" t="s">
        <v>285</v>
      </c>
      <c r="BX42" s="53" t="s">
        <v>285</v>
      </c>
      <c r="BY42" s="53" t="s">
        <v>285</v>
      </c>
      <c r="BZ42" s="53" t="s">
        <v>285</v>
      </c>
      <c r="CA42" s="53" t="s">
        <v>285</v>
      </c>
      <c r="CB42" s="53" t="s">
        <v>285</v>
      </c>
      <c r="CC42" s="53" t="s">
        <v>285</v>
      </c>
      <c r="CD42" s="53" t="s">
        <v>285</v>
      </c>
      <c r="CE42" s="53" t="s">
        <v>285</v>
      </c>
      <c r="CF42" s="53" t="s">
        <v>285</v>
      </c>
      <c r="CG42" s="53" t="s">
        <v>285</v>
      </c>
      <c r="CH42" s="53" t="s">
        <v>285</v>
      </c>
      <c r="CI42" s="53" t="s">
        <v>288</v>
      </c>
      <c r="CJ42" s="53" t="s">
        <v>92</v>
      </c>
      <c r="CK42" s="53" t="s">
        <v>92</v>
      </c>
      <c r="CL42" s="53" t="s">
        <v>92</v>
      </c>
      <c r="CM42" s="53" t="s">
        <v>92</v>
      </c>
      <c r="CN42" s="53" t="s">
        <v>92</v>
      </c>
      <c r="CO42" s="53" t="s">
        <v>288</v>
      </c>
      <c r="CP42" s="53" t="s">
        <v>92</v>
      </c>
      <c r="CQ42" s="53" t="s">
        <v>92</v>
      </c>
      <c r="CR42" s="53" t="s">
        <v>92</v>
      </c>
      <c r="CS42" s="53" t="s">
        <v>92</v>
      </c>
      <c r="CT42" s="53" t="s">
        <v>92</v>
      </c>
      <c r="CU42" s="53" t="s">
        <v>92</v>
      </c>
      <c r="CV42" s="53" t="s">
        <v>92</v>
      </c>
      <c r="CW42" s="53" t="s">
        <v>581</v>
      </c>
      <c r="CX42" s="53" t="s">
        <v>340</v>
      </c>
      <c r="CY42" s="53" t="s">
        <v>288</v>
      </c>
      <c r="CZ42" s="53" t="s">
        <v>288</v>
      </c>
      <c r="DA42" s="53" t="s">
        <v>92</v>
      </c>
      <c r="DB42" s="53" t="s">
        <v>92</v>
      </c>
      <c r="DC42" s="53" t="s">
        <v>285</v>
      </c>
      <c r="DD42" s="53" t="s">
        <v>285</v>
      </c>
      <c r="DE42" s="53" t="s">
        <v>92</v>
      </c>
      <c r="DF42" s="53" t="s">
        <v>92</v>
      </c>
      <c r="DG42" s="53" t="s">
        <v>92</v>
      </c>
      <c r="DH42" s="53" t="s">
        <v>92</v>
      </c>
      <c r="DI42" s="53" t="s">
        <v>92</v>
      </c>
      <c r="DJ42" s="53" t="s">
        <v>92</v>
      </c>
      <c r="DK42" s="53" t="s">
        <v>92</v>
      </c>
      <c r="DL42" s="53" t="s">
        <v>92</v>
      </c>
      <c r="DM42" s="53" t="s">
        <v>285</v>
      </c>
      <c r="DN42" s="53" t="s">
        <v>285</v>
      </c>
      <c r="DO42" s="53" t="s">
        <v>285</v>
      </c>
      <c r="DP42" s="53" t="s">
        <v>285</v>
      </c>
      <c r="DQ42" s="53" t="s">
        <v>285</v>
      </c>
      <c r="DR42" s="53" t="s">
        <v>285</v>
      </c>
      <c r="DS42" s="53" t="s">
        <v>285</v>
      </c>
      <c r="DT42" s="53" t="s">
        <v>285</v>
      </c>
      <c r="DU42" s="53" t="s">
        <v>285</v>
      </c>
      <c r="DV42" s="53" t="s">
        <v>285</v>
      </c>
      <c r="DW42" s="53" t="s">
        <v>285</v>
      </c>
      <c r="DX42" s="53" t="s">
        <v>92</v>
      </c>
    </row>
    <row r="43" spans="1:128" x14ac:dyDescent="0.2">
      <c r="A43" s="52">
        <v>42992</v>
      </c>
      <c r="B43" t="s">
        <v>36</v>
      </c>
      <c r="C43" t="s">
        <v>980</v>
      </c>
      <c r="D43" t="s">
        <v>981</v>
      </c>
      <c r="E43" t="s">
        <v>982</v>
      </c>
      <c r="F43" t="s">
        <v>262</v>
      </c>
      <c r="G43" s="51">
        <v>0.43</v>
      </c>
      <c r="H43">
        <v>70</v>
      </c>
      <c r="I43">
        <v>0</v>
      </c>
      <c r="J43" t="s">
        <v>119</v>
      </c>
      <c r="K43" t="s">
        <v>163</v>
      </c>
      <c r="L43" t="s">
        <v>92</v>
      </c>
      <c r="M43">
        <v>3</v>
      </c>
      <c r="N43" s="53" t="s">
        <v>983</v>
      </c>
      <c r="O43" s="53" t="s">
        <v>984</v>
      </c>
      <c r="P43" s="53" t="s">
        <v>985</v>
      </c>
      <c r="Q43" s="53" t="s">
        <v>351</v>
      </c>
      <c r="R43" s="53" t="s">
        <v>986</v>
      </c>
      <c r="S43" s="53" t="s">
        <v>987</v>
      </c>
      <c r="T43" s="53" t="s">
        <v>393</v>
      </c>
      <c r="U43" s="53" t="s">
        <v>988</v>
      </c>
      <c r="V43" s="53" t="s">
        <v>989</v>
      </c>
      <c r="W43" s="53" t="s">
        <v>601</v>
      </c>
      <c r="X43" s="53" t="s">
        <v>504</v>
      </c>
      <c r="Y43" s="53" t="s">
        <v>990</v>
      </c>
      <c r="Z43" s="53" t="s">
        <v>991</v>
      </c>
      <c r="AA43" s="53" t="s">
        <v>289</v>
      </c>
      <c r="AB43" s="53" t="s">
        <v>992</v>
      </c>
      <c r="AC43" s="53" t="s">
        <v>993</v>
      </c>
      <c r="AD43" s="53" t="s">
        <v>577</v>
      </c>
      <c r="AE43" s="53" t="s">
        <v>354</v>
      </c>
      <c r="AF43" s="53" t="s">
        <v>396</v>
      </c>
      <c r="AG43" s="53" t="s">
        <v>994</v>
      </c>
      <c r="AH43" s="53" t="s">
        <v>995</v>
      </c>
      <c r="AI43" s="53" t="s">
        <v>285</v>
      </c>
      <c r="AJ43" s="53" t="s">
        <v>285</v>
      </c>
      <c r="AK43" s="53" t="s">
        <v>285</v>
      </c>
      <c r="AL43" s="53" t="s">
        <v>288</v>
      </c>
      <c r="AM43" s="53" t="s">
        <v>285</v>
      </c>
      <c r="AN43" s="53" t="s">
        <v>285</v>
      </c>
      <c r="AO43" s="53" t="s">
        <v>285</v>
      </c>
      <c r="AP43" s="53" t="s">
        <v>285</v>
      </c>
      <c r="AQ43" s="53" t="s">
        <v>285</v>
      </c>
      <c r="AR43" s="53" t="s">
        <v>285</v>
      </c>
      <c r="AS43" s="53" t="s">
        <v>285</v>
      </c>
      <c r="AT43" s="53" t="s">
        <v>285</v>
      </c>
      <c r="AU43" s="53" t="s">
        <v>285</v>
      </c>
      <c r="AV43" s="53" t="s">
        <v>285</v>
      </c>
      <c r="AW43" s="53" t="s">
        <v>285</v>
      </c>
      <c r="AX43" s="53" t="s">
        <v>285</v>
      </c>
      <c r="AY43" s="53" t="s">
        <v>285</v>
      </c>
      <c r="AZ43" s="53" t="s">
        <v>285</v>
      </c>
      <c r="BA43" s="53" t="s">
        <v>285</v>
      </c>
      <c r="BB43" s="53" t="s">
        <v>285</v>
      </c>
      <c r="BC43" s="53" t="s">
        <v>285</v>
      </c>
      <c r="BD43" s="53" t="s">
        <v>285</v>
      </c>
      <c r="BE43" s="53" t="s">
        <v>285</v>
      </c>
      <c r="BF43" s="53" t="s">
        <v>285</v>
      </c>
      <c r="BG43" s="53" t="s">
        <v>285</v>
      </c>
      <c r="BH43" s="53" t="s">
        <v>285</v>
      </c>
      <c r="BI43" s="53" t="s">
        <v>285</v>
      </c>
      <c r="BJ43" s="53" t="s">
        <v>285</v>
      </c>
      <c r="BK43" s="53" t="s">
        <v>996</v>
      </c>
      <c r="BL43" s="53" t="s">
        <v>997</v>
      </c>
      <c r="BM43" s="53" t="s">
        <v>998</v>
      </c>
      <c r="BN43" s="53" t="s">
        <v>285</v>
      </c>
      <c r="BO43" s="53" t="s">
        <v>285</v>
      </c>
      <c r="BP43" s="53" t="s">
        <v>285</v>
      </c>
      <c r="BQ43" s="53" t="s">
        <v>285</v>
      </c>
      <c r="BR43" s="53" t="s">
        <v>285</v>
      </c>
      <c r="BS43" s="53" t="s">
        <v>285</v>
      </c>
      <c r="BT43" s="53" t="s">
        <v>285</v>
      </c>
      <c r="BU43" s="53" t="s">
        <v>285</v>
      </c>
      <c r="BV43" s="53" t="s">
        <v>285</v>
      </c>
      <c r="BW43" s="53" t="s">
        <v>285</v>
      </c>
      <c r="BX43" s="53" t="s">
        <v>285</v>
      </c>
      <c r="BY43" s="53" t="s">
        <v>285</v>
      </c>
      <c r="BZ43" s="53" t="s">
        <v>285</v>
      </c>
      <c r="CA43" s="53" t="s">
        <v>285</v>
      </c>
      <c r="CB43" s="53" t="s">
        <v>285</v>
      </c>
      <c r="CC43" s="53" t="s">
        <v>285</v>
      </c>
      <c r="CD43" s="53" t="s">
        <v>285</v>
      </c>
      <c r="CE43" s="53" t="s">
        <v>285</v>
      </c>
      <c r="CF43" s="53" t="s">
        <v>285</v>
      </c>
      <c r="CG43" s="53" t="s">
        <v>285</v>
      </c>
      <c r="CH43" s="53" t="s">
        <v>285</v>
      </c>
      <c r="CI43" s="53" t="s">
        <v>288</v>
      </c>
      <c r="CJ43" s="53" t="s">
        <v>285</v>
      </c>
      <c r="CK43" s="53" t="s">
        <v>288</v>
      </c>
      <c r="CL43" s="53" t="s">
        <v>285</v>
      </c>
      <c r="CM43" s="53" t="s">
        <v>285</v>
      </c>
      <c r="CN43" s="53" t="s">
        <v>285</v>
      </c>
      <c r="CO43" s="53" t="s">
        <v>285</v>
      </c>
      <c r="CP43" s="53" t="s">
        <v>285</v>
      </c>
      <c r="CQ43" s="53" t="s">
        <v>288</v>
      </c>
      <c r="CR43" s="53" t="s">
        <v>285</v>
      </c>
      <c r="CS43" s="53" t="s">
        <v>285</v>
      </c>
      <c r="CT43" s="53" t="s">
        <v>285</v>
      </c>
      <c r="CU43" s="53" t="s">
        <v>285</v>
      </c>
      <c r="CV43" s="53" t="s">
        <v>285</v>
      </c>
      <c r="CW43" s="53" t="s">
        <v>92</v>
      </c>
      <c r="CX43" s="53" t="s">
        <v>815</v>
      </c>
      <c r="CY43" s="53" t="s">
        <v>288</v>
      </c>
      <c r="CZ43" s="53" t="s">
        <v>285</v>
      </c>
      <c r="DA43" s="53" t="s">
        <v>285</v>
      </c>
      <c r="DB43" s="53" t="s">
        <v>285</v>
      </c>
      <c r="DC43" s="53" t="s">
        <v>285</v>
      </c>
      <c r="DD43" s="53" t="s">
        <v>285</v>
      </c>
      <c r="DE43" s="53" t="s">
        <v>285</v>
      </c>
      <c r="DF43" s="53" t="s">
        <v>285</v>
      </c>
      <c r="DG43" s="53" t="s">
        <v>285</v>
      </c>
      <c r="DH43" s="53" t="s">
        <v>285</v>
      </c>
      <c r="DI43" s="53" t="s">
        <v>285</v>
      </c>
      <c r="DJ43" s="53" t="s">
        <v>285</v>
      </c>
      <c r="DK43" s="53" t="s">
        <v>285</v>
      </c>
      <c r="DL43" s="53" t="s">
        <v>285</v>
      </c>
      <c r="DM43" s="53" t="s">
        <v>285</v>
      </c>
      <c r="DN43" s="53" t="s">
        <v>285</v>
      </c>
      <c r="DO43" s="53" t="s">
        <v>285</v>
      </c>
      <c r="DP43" s="53" t="s">
        <v>285</v>
      </c>
      <c r="DQ43" s="53" t="s">
        <v>285</v>
      </c>
      <c r="DR43" s="53" t="s">
        <v>285</v>
      </c>
      <c r="DS43" s="53" t="s">
        <v>285</v>
      </c>
      <c r="DT43" s="53" t="s">
        <v>285</v>
      </c>
      <c r="DU43" s="53" t="s">
        <v>285</v>
      </c>
      <c r="DV43" s="53" t="s">
        <v>285</v>
      </c>
      <c r="DW43" s="53" t="s">
        <v>285</v>
      </c>
      <c r="DX43" s="53" t="s">
        <v>92</v>
      </c>
    </row>
    <row r="44" spans="1:128" x14ac:dyDescent="0.2">
      <c r="A44" s="52">
        <v>42992</v>
      </c>
      <c r="B44" t="s">
        <v>36</v>
      </c>
      <c r="C44" t="s">
        <v>999</v>
      </c>
      <c r="D44" t="s">
        <v>1000</v>
      </c>
      <c r="E44" t="s">
        <v>1001</v>
      </c>
      <c r="F44" t="s">
        <v>262</v>
      </c>
      <c r="G44" s="51">
        <v>0.08</v>
      </c>
      <c r="H44">
        <v>70</v>
      </c>
      <c r="I44">
        <v>0</v>
      </c>
      <c r="J44" t="s">
        <v>92</v>
      </c>
      <c r="K44" t="s">
        <v>1002</v>
      </c>
      <c r="L44" t="s">
        <v>92</v>
      </c>
      <c r="M44">
        <v>3</v>
      </c>
      <c r="N44" s="53" t="s">
        <v>1003</v>
      </c>
      <c r="O44" s="53" t="s">
        <v>1004</v>
      </c>
      <c r="P44" s="53" t="s">
        <v>401</v>
      </c>
      <c r="Q44" s="53" t="s">
        <v>815</v>
      </c>
      <c r="R44" s="53" t="s">
        <v>660</v>
      </c>
      <c r="S44" s="53" t="s">
        <v>1005</v>
      </c>
      <c r="T44" s="53" t="s">
        <v>834</v>
      </c>
      <c r="U44" s="53" t="s">
        <v>92</v>
      </c>
      <c r="V44" s="53" t="s">
        <v>815</v>
      </c>
      <c r="W44" s="53" t="s">
        <v>1006</v>
      </c>
      <c r="X44" s="53" t="s">
        <v>1007</v>
      </c>
      <c r="Y44" s="53" t="s">
        <v>1008</v>
      </c>
      <c r="Z44" s="53" t="s">
        <v>1009</v>
      </c>
      <c r="AA44" s="53" t="s">
        <v>709</v>
      </c>
      <c r="AB44" s="53" t="s">
        <v>521</v>
      </c>
      <c r="AC44" s="53" t="s">
        <v>1010</v>
      </c>
      <c r="AD44" s="53" t="s">
        <v>1011</v>
      </c>
      <c r="AE44" s="53" t="s">
        <v>1012</v>
      </c>
      <c r="AF44" s="53" t="s">
        <v>1013</v>
      </c>
      <c r="AG44" s="53" t="s">
        <v>1014</v>
      </c>
      <c r="AH44" s="53" t="s">
        <v>733</v>
      </c>
      <c r="AI44" s="53" t="s">
        <v>285</v>
      </c>
      <c r="AJ44" s="53" t="s">
        <v>285</v>
      </c>
      <c r="AK44" s="53" t="s">
        <v>285</v>
      </c>
      <c r="AL44" s="53" t="s">
        <v>285</v>
      </c>
      <c r="AM44" s="53" t="s">
        <v>285</v>
      </c>
      <c r="AN44" s="53" t="s">
        <v>285</v>
      </c>
      <c r="AO44" s="53" t="s">
        <v>285</v>
      </c>
      <c r="AP44" s="53" t="s">
        <v>285</v>
      </c>
      <c r="AQ44" s="53" t="s">
        <v>285</v>
      </c>
      <c r="AR44" s="53" t="s">
        <v>285</v>
      </c>
      <c r="AS44" s="53" t="s">
        <v>285</v>
      </c>
      <c r="AT44" s="53" t="s">
        <v>285</v>
      </c>
      <c r="AU44" s="53" t="s">
        <v>285</v>
      </c>
      <c r="AV44" s="53" t="s">
        <v>285</v>
      </c>
      <c r="AW44" s="53" t="s">
        <v>285</v>
      </c>
      <c r="AX44" s="53" t="s">
        <v>285</v>
      </c>
      <c r="AY44" s="53" t="s">
        <v>285</v>
      </c>
      <c r="AZ44" s="53" t="s">
        <v>285</v>
      </c>
      <c r="BA44" s="53" t="s">
        <v>285</v>
      </c>
      <c r="BB44" s="53" t="s">
        <v>285</v>
      </c>
      <c r="BC44" s="53" t="s">
        <v>285</v>
      </c>
      <c r="BD44" s="53" t="s">
        <v>285</v>
      </c>
      <c r="BE44" s="53" t="s">
        <v>285</v>
      </c>
      <c r="BF44" s="53" t="s">
        <v>285</v>
      </c>
      <c r="BG44" s="53" t="s">
        <v>285</v>
      </c>
      <c r="BH44" s="53" t="s">
        <v>285</v>
      </c>
      <c r="BI44" s="53" t="s">
        <v>285</v>
      </c>
      <c r="BJ44" s="53" t="s">
        <v>285</v>
      </c>
      <c r="BK44" s="53" t="s">
        <v>359</v>
      </c>
      <c r="BL44" s="53" t="s">
        <v>353</v>
      </c>
      <c r="BM44" s="53" t="s">
        <v>504</v>
      </c>
      <c r="BN44" s="53" t="s">
        <v>285</v>
      </c>
      <c r="BO44" s="53" t="s">
        <v>285</v>
      </c>
      <c r="BP44" s="53" t="s">
        <v>285</v>
      </c>
      <c r="BQ44" s="53" t="s">
        <v>285</v>
      </c>
      <c r="BR44" s="53" t="s">
        <v>285</v>
      </c>
      <c r="BS44" s="53" t="s">
        <v>285</v>
      </c>
      <c r="BT44" s="53" t="s">
        <v>285</v>
      </c>
      <c r="BU44" s="53" t="s">
        <v>285</v>
      </c>
      <c r="BV44" s="53" t="s">
        <v>285</v>
      </c>
      <c r="BW44" s="53" t="s">
        <v>285</v>
      </c>
      <c r="BX44" s="53" t="s">
        <v>285</v>
      </c>
      <c r="BY44" s="53" t="s">
        <v>285</v>
      </c>
      <c r="BZ44" s="53" t="s">
        <v>285</v>
      </c>
      <c r="CA44" s="53" t="s">
        <v>285</v>
      </c>
      <c r="CB44" s="53" t="s">
        <v>285</v>
      </c>
      <c r="CC44" s="53" t="s">
        <v>285</v>
      </c>
      <c r="CD44" s="53" t="s">
        <v>285</v>
      </c>
      <c r="CE44" s="53" t="s">
        <v>285</v>
      </c>
      <c r="CF44" s="53" t="s">
        <v>285</v>
      </c>
      <c r="CG44" s="53" t="s">
        <v>285</v>
      </c>
      <c r="CH44" s="53" t="s">
        <v>285</v>
      </c>
      <c r="CI44" s="53" t="s">
        <v>288</v>
      </c>
      <c r="CJ44" s="53" t="s">
        <v>285</v>
      </c>
      <c r="CK44" s="53" t="s">
        <v>285</v>
      </c>
      <c r="CL44" s="53" t="s">
        <v>285</v>
      </c>
      <c r="CM44" s="53" t="s">
        <v>285</v>
      </c>
      <c r="CN44" s="53" t="s">
        <v>288</v>
      </c>
      <c r="CO44" s="53" t="s">
        <v>285</v>
      </c>
      <c r="CP44" s="53" t="s">
        <v>285</v>
      </c>
      <c r="CQ44" s="53" t="s">
        <v>285</v>
      </c>
      <c r="CR44" s="53" t="s">
        <v>285</v>
      </c>
      <c r="CS44" s="53" t="s">
        <v>285</v>
      </c>
      <c r="CT44" s="53" t="s">
        <v>288</v>
      </c>
      <c r="CU44" s="53" t="s">
        <v>285</v>
      </c>
      <c r="CV44" s="53" t="s">
        <v>285</v>
      </c>
      <c r="CW44" s="53" t="s">
        <v>92</v>
      </c>
      <c r="CX44" s="53" t="s">
        <v>1015</v>
      </c>
      <c r="CY44" s="53" t="s">
        <v>288</v>
      </c>
      <c r="CZ44" s="53" t="s">
        <v>285</v>
      </c>
      <c r="DA44" s="53" t="s">
        <v>285</v>
      </c>
      <c r="DB44" s="53" t="s">
        <v>285</v>
      </c>
      <c r="DC44" s="53" t="s">
        <v>285</v>
      </c>
      <c r="DD44" s="53" t="s">
        <v>285</v>
      </c>
      <c r="DE44" s="53" t="s">
        <v>285</v>
      </c>
      <c r="DF44" s="53" t="s">
        <v>285</v>
      </c>
      <c r="DG44" s="53" t="s">
        <v>285</v>
      </c>
      <c r="DH44" s="53" t="s">
        <v>285</v>
      </c>
      <c r="DI44" s="53" t="s">
        <v>285</v>
      </c>
      <c r="DJ44" s="53" t="s">
        <v>285</v>
      </c>
      <c r="DK44" s="53" t="s">
        <v>285</v>
      </c>
      <c r="DL44" s="53" t="s">
        <v>285</v>
      </c>
      <c r="DM44" s="53" t="s">
        <v>285</v>
      </c>
      <c r="DN44" s="53" t="s">
        <v>285</v>
      </c>
      <c r="DO44" s="53" t="s">
        <v>285</v>
      </c>
      <c r="DP44" s="53" t="s">
        <v>285</v>
      </c>
      <c r="DQ44" s="53" t="s">
        <v>285</v>
      </c>
      <c r="DR44" s="53" t="s">
        <v>285</v>
      </c>
      <c r="DS44" s="53" t="s">
        <v>285</v>
      </c>
      <c r="DT44" s="53" t="s">
        <v>285</v>
      </c>
      <c r="DU44" s="53" t="s">
        <v>285</v>
      </c>
      <c r="DV44" s="53" t="s">
        <v>285</v>
      </c>
      <c r="DW44" s="53" t="s">
        <v>285</v>
      </c>
      <c r="DX44" s="53" t="s">
        <v>92</v>
      </c>
    </row>
    <row r="45" spans="1:128" x14ac:dyDescent="0.2">
      <c r="A45" s="52">
        <v>42992</v>
      </c>
      <c r="B45" t="s">
        <v>36</v>
      </c>
      <c r="C45" t="s">
        <v>625</v>
      </c>
      <c r="D45" t="s">
        <v>626</v>
      </c>
      <c r="E45" t="s">
        <v>627</v>
      </c>
      <c r="F45" t="s">
        <v>262</v>
      </c>
      <c r="G45" s="51">
        <v>0.19</v>
      </c>
      <c r="H45">
        <v>70</v>
      </c>
      <c r="I45">
        <v>0</v>
      </c>
      <c r="J45" t="s">
        <v>92</v>
      </c>
      <c r="K45" t="s">
        <v>92</v>
      </c>
      <c r="L45" t="s">
        <v>92</v>
      </c>
      <c r="M45">
        <v>3</v>
      </c>
      <c r="N45" s="53" t="s">
        <v>628</v>
      </c>
      <c r="O45" s="53" t="s">
        <v>629</v>
      </c>
      <c r="P45" s="53" t="s">
        <v>534</v>
      </c>
      <c r="Q45" s="53" t="s">
        <v>630</v>
      </c>
      <c r="R45" s="53" t="s">
        <v>631</v>
      </c>
      <c r="S45" s="53" t="s">
        <v>632</v>
      </c>
      <c r="T45" s="53" t="s">
        <v>633</v>
      </c>
      <c r="U45" s="53" t="s">
        <v>92</v>
      </c>
      <c r="V45" s="53" t="s">
        <v>634</v>
      </c>
      <c r="W45" s="53" t="s">
        <v>635</v>
      </c>
      <c r="X45" s="53" t="s">
        <v>636</v>
      </c>
      <c r="Y45" s="53" t="s">
        <v>637</v>
      </c>
      <c r="Z45" s="53" t="s">
        <v>316</v>
      </c>
      <c r="AA45" s="53" t="s">
        <v>638</v>
      </c>
      <c r="AB45" s="53" t="s">
        <v>639</v>
      </c>
      <c r="AC45" s="53" t="s">
        <v>640</v>
      </c>
      <c r="AD45" s="53" t="s">
        <v>641</v>
      </c>
      <c r="AE45" s="53" t="s">
        <v>499</v>
      </c>
      <c r="AF45" s="53" t="s">
        <v>642</v>
      </c>
      <c r="AG45" s="53" t="s">
        <v>643</v>
      </c>
      <c r="AH45" s="53" t="s">
        <v>644</v>
      </c>
      <c r="AI45" s="53" t="s">
        <v>285</v>
      </c>
      <c r="AJ45" s="53" t="s">
        <v>285</v>
      </c>
      <c r="AK45" s="53" t="s">
        <v>285</v>
      </c>
      <c r="AL45" s="53" t="s">
        <v>285</v>
      </c>
      <c r="AM45" s="53" t="s">
        <v>285</v>
      </c>
      <c r="AN45" s="53" t="s">
        <v>285</v>
      </c>
      <c r="AO45" s="53" t="s">
        <v>285</v>
      </c>
      <c r="AP45" s="53" t="s">
        <v>285</v>
      </c>
      <c r="AQ45" s="53" t="s">
        <v>285</v>
      </c>
      <c r="AR45" s="53" t="s">
        <v>285</v>
      </c>
      <c r="AS45" s="53" t="s">
        <v>285</v>
      </c>
      <c r="AT45" s="53" t="s">
        <v>285</v>
      </c>
      <c r="AU45" s="53" t="s">
        <v>285</v>
      </c>
      <c r="AV45" s="53" t="s">
        <v>285</v>
      </c>
      <c r="AW45" s="53" t="s">
        <v>285</v>
      </c>
      <c r="AX45" s="53" t="s">
        <v>285</v>
      </c>
      <c r="AY45" s="53" t="s">
        <v>285</v>
      </c>
      <c r="AZ45" s="53" t="s">
        <v>285</v>
      </c>
      <c r="BA45" s="53" t="s">
        <v>285</v>
      </c>
      <c r="BB45" s="53" t="s">
        <v>285</v>
      </c>
      <c r="BC45" s="53" t="s">
        <v>285</v>
      </c>
      <c r="BD45" s="53" t="s">
        <v>285</v>
      </c>
      <c r="BE45" s="53" t="s">
        <v>285</v>
      </c>
      <c r="BF45" s="53" t="s">
        <v>285</v>
      </c>
      <c r="BG45" s="53" t="s">
        <v>285</v>
      </c>
      <c r="BH45" s="53" t="s">
        <v>285</v>
      </c>
      <c r="BI45" s="53" t="s">
        <v>285</v>
      </c>
      <c r="BJ45" s="53" t="s">
        <v>285</v>
      </c>
      <c r="BK45" s="53" t="s">
        <v>645</v>
      </c>
      <c r="BL45" s="53" t="s">
        <v>646</v>
      </c>
      <c r="BM45" s="53" t="s">
        <v>647</v>
      </c>
      <c r="BN45" s="53" t="s">
        <v>285</v>
      </c>
      <c r="BO45" s="53" t="s">
        <v>285</v>
      </c>
      <c r="BP45" s="53" t="s">
        <v>285</v>
      </c>
      <c r="BQ45" s="53" t="s">
        <v>285</v>
      </c>
      <c r="BR45" s="53" t="s">
        <v>285</v>
      </c>
      <c r="BS45" s="53" t="s">
        <v>285</v>
      </c>
      <c r="BT45" s="53" t="s">
        <v>285</v>
      </c>
      <c r="BU45" s="53" t="s">
        <v>285</v>
      </c>
      <c r="BV45" s="53" t="s">
        <v>285</v>
      </c>
      <c r="BW45" s="53" t="s">
        <v>285</v>
      </c>
      <c r="BX45" s="53" t="s">
        <v>285</v>
      </c>
      <c r="BY45" s="53" t="s">
        <v>285</v>
      </c>
      <c r="BZ45" s="53" t="s">
        <v>285</v>
      </c>
      <c r="CA45" s="53" t="s">
        <v>285</v>
      </c>
      <c r="CB45" s="53" t="s">
        <v>285</v>
      </c>
      <c r="CC45" s="53" t="s">
        <v>285</v>
      </c>
      <c r="CD45" s="53" t="s">
        <v>285</v>
      </c>
      <c r="CE45" s="53" t="s">
        <v>285</v>
      </c>
      <c r="CF45" s="53" t="s">
        <v>285</v>
      </c>
      <c r="CG45" s="53" t="s">
        <v>285</v>
      </c>
      <c r="CH45" s="53" t="s">
        <v>285</v>
      </c>
      <c r="CI45" s="53" t="s">
        <v>92</v>
      </c>
      <c r="CJ45" s="53" t="s">
        <v>92</v>
      </c>
      <c r="CK45" s="53" t="s">
        <v>92</v>
      </c>
      <c r="CL45" s="53" t="s">
        <v>92</v>
      </c>
      <c r="CM45" s="53" t="s">
        <v>92</v>
      </c>
      <c r="CN45" s="53" t="s">
        <v>92</v>
      </c>
      <c r="CO45" s="53" t="s">
        <v>92</v>
      </c>
      <c r="CP45" s="53" t="s">
        <v>92</v>
      </c>
      <c r="CQ45" s="53" t="s">
        <v>92</v>
      </c>
      <c r="CR45" s="53" t="s">
        <v>92</v>
      </c>
      <c r="CS45" s="53" t="s">
        <v>92</v>
      </c>
      <c r="CT45" s="53" t="s">
        <v>92</v>
      </c>
      <c r="CU45" s="53" t="s">
        <v>92</v>
      </c>
      <c r="CV45" s="53" t="s">
        <v>92</v>
      </c>
      <c r="CW45" s="53" t="s">
        <v>648</v>
      </c>
      <c r="CX45" s="53" t="s">
        <v>649</v>
      </c>
      <c r="CY45" s="53" t="s">
        <v>92</v>
      </c>
      <c r="CZ45" s="53" t="s">
        <v>92</v>
      </c>
      <c r="DA45" s="53" t="s">
        <v>92</v>
      </c>
      <c r="DB45" s="53" t="s">
        <v>92</v>
      </c>
      <c r="DC45" s="53" t="s">
        <v>285</v>
      </c>
      <c r="DD45" s="53" t="s">
        <v>285</v>
      </c>
      <c r="DE45" s="53" t="s">
        <v>92</v>
      </c>
      <c r="DF45" s="53" t="s">
        <v>92</v>
      </c>
      <c r="DG45" s="53" t="s">
        <v>92</v>
      </c>
      <c r="DH45" s="53" t="s">
        <v>92</v>
      </c>
      <c r="DI45" s="53" t="s">
        <v>92</v>
      </c>
      <c r="DJ45" s="53" t="s">
        <v>92</v>
      </c>
      <c r="DK45" s="53" t="s">
        <v>92</v>
      </c>
      <c r="DL45" s="53" t="s">
        <v>92</v>
      </c>
      <c r="DM45" s="53" t="s">
        <v>285</v>
      </c>
      <c r="DN45" s="53" t="s">
        <v>285</v>
      </c>
      <c r="DO45" s="53" t="s">
        <v>285</v>
      </c>
      <c r="DP45" s="53" t="s">
        <v>285</v>
      </c>
      <c r="DQ45" s="53" t="s">
        <v>285</v>
      </c>
      <c r="DR45" s="53" t="s">
        <v>285</v>
      </c>
      <c r="DS45" s="53" t="s">
        <v>285</v>
      </c>
      <c r="DT45" s="53" t="s">
        <v>285</v>
      </c>
      <c r="DU45" s="53" t="s">
        <v>285</v>
      </c>
      <c r="DV45" s="53" t="s">
        <v>285</v>
      </c>
      <c r="DW45" s="53" t="s">
        <v>285</v>
      </c>
      <c r="DX45" s="53" t="s">
        <v>92</v>
      </c>
    </row>
    <row r="46" spans="1:128" x14ac:dyDescent="0.2">
      <c r="A46" s="52">
        <v>42992</v>
      </c>
      <c r="B46" t="s">
        <v>36</v>
      </c>
      <c r="C46" t="s">
        <v>1016</v>
      </c>
      <c r="D46" t="s">
        <v>1017</v>
      </c>
      <c r="E46" t="s">
        <v>1018</v>
      </c>
      <c r="F46" t="s">
        <v>262</v>
      </c>
      <c r="G46" s="51">
        <v>0.05</v>
      </c>
      <c r="H46">
        <v>70</v>
      </c>
      <c r="I46">
        <v>0</v>
      </c>
      <c r="J46" t="s">
        <v>114</v>
      </c>
      <c r="K46" t="s">
        <v>292</v>
      </c>
      <c r="L46" t="s">
        <v>92</v>
      </c>
      <c r="M46">
        <v>3</v>
      </c>
      <c r="N46" s="53" t="s">
        <v>1019</v>
      </c>
      <c r="O46" s="53" t="s">
        <v>1020</v>
      </c>
      <c r="P46" s="53" t="s">
        <v>424</v>
      </c>
      <c r="Q46" s="53" t="s">
        <v>1021</v>
      </c>
      <c r="R46" s="53" t="s">
        <v>671</v>
      </c>
      <c r="S46" s="53" t="s">
        <v>861</v>
      </c>
      <c r="T46" s="53" t="s">
        <v>474</v>
      </c>
      <c r="U46" s="53" t="s">
        <v>767</v>
      </c>
      <c r="V46" s="53" t="s">
        <v>841</v>
      </c>
      <c r="W46" s="53" t="s">
        <v>340</v>
      </c>
      <c r="X46" s="53" t="s">
        <v>438</v>
      </c>
      <c r="Y46" s="53" t="s">
        <v>1022</v>
      </c>
      <c r="Z46" s="53" t="s">
        <v>326</v>
      </c>
      <c r="AA46" s="53" t="s">
        <v>1023</v>
      </c>
      <c r="AB46" s="53" t="s">
        <v>1024</v>
      </c>
      <c r="AC46" s="53" t="s">
        <v>1025</v>
      </c>
      <c r="AD46" s="53" t="s">
        <v>1026</v>
      </c>
      <c r="AE46" s="53" t="s">
        <v>1027</v>
      </c>
      <c r="AF46" s="53" t="s">
        <v>404</v>
      </c>
      <c r="AG46" s="53" t="s">
        <v>1028</v>
      </c>
      <c r="AH46" s="53" t="s">
        <v>1029</v>
      </c>
      <c r="AI46" s="53" t="s">
        <v>288</v>
      </c>
      <c r="AJ46" s="53" t="s">
        <v>285</v>
      </c>
      <c r="AK46" s="53" t="s">
        <v>285</v>
      </c>
      <c r="AL46" s="53" t="s">
        <v>288</v>
      </c>
      <c r="AM46" s="53" t="s">
        <v>285</v>
      </c>
      <c r="AN46" s="53" t="s">
        <v>285</v>
      </c>
      <c r="AO46" s="53" t="s">
        <v>285</v>
      </c>
      <c r="AP46" s="53" t="s">
        <v>285</v>
      </c>
      <c r="AQ46" s="53" t="s">
        <v>285</v>
      </c>
      <c r="AR46" s="53" t="s">
        <v>285</v>
      </c>
      <c r="AS46" s="53" t="s">
        <v>285</v>
      </c>
      <c r="AT46" s="53" t="s">
        <v>285</v>
      </c>
      <c r="AU46" s="53" t="s">
        <v>285</v>
      </c>
      <c r="AV46" s="53" t="s">
        <v>285</v>
      </c>
      <c r="AW46" s="53" t="s">
        <v>285</v>
      </c>
      <c r="AX46" s="53" t="s">
        <v>285</v>
      </c>
      <c r="AY46" s="53" t="s">
        <v>285</v>
      </c>
      <c r="AZ46" s="53" t="s">
        <v>285</v>
      </c>
      <c r="BA46" s="53" t="s">
        <v>285</v>
      </c>
      <c r="BB46" s="53" t="s">
        <v>285</v>
      </c>
      <c r="BC46" s="53" t="s">
        <v>285</v>
      </c>
      <c r="BD46" s="53" t="s">
        <v>285</v>
      </c>
      <c r="BE46" s="53" t="s">
        <v>285</v>
      </c>
      <c r="BF46" s="53" t="s">
        <v>285</v>
      </c>
      <c r="BG46" s="53" t="s">
        <v>285</v>
      </c>
      <c r="BH46" s="53" t="s">
        <v>285</v>
      </c>
      <c r="BI46" s="53" t="s">
        <v>285</v>
      </c>
      <c r="BJ46" s="53" t="s">
        <v>285</v>
      </c>
      <c r="BK46" s="53" t="s">
        <v>841</v>
      </c>
      <c r="BL46" s="53" t="s">
        <v>1030</v>
      </c>
      <c r="BM46" s="53" t="s">
        <v>426</v>
      </c>
      <c r="BN46" s="53" t="s">
        <v>285</v>
      </c>
      <c r="BO46" s="53" t="s">
        <v>285</v>
      </c>
      <c r="BP46" s="53" t="s">
        <v>285</v>
      </c>
      <c r="BQ46" s="53" t="s">
        <v>285</v>
      </c>
      <c r="BR46" s="53" t="s">
        <v>285</v>
      </c>
      <c r="BS46" s="53" t="s">
        <v>285</v>
      </c>
      <c r="BT46" s="53" t="s">
        <v>285</v>
      </c>
      <c r="BU46" s="53" t="s">
        <v>285</v>
      </c>
      <c r="BV46" s="53" t="s">
        <v>285</v>
      </c>
      <c r="BW46" s="53" t="s">
        <v>285</v>
      </c>
      <c r="BX46" s="53" t="s">
        <v>285</v>
      </c>
      <c r="BY46" s="53" t="s">
        <v>285</v>
      </c>
      <c r="BZ46" s="53" t="s">
        <v>285</v>
      </c>
      <c r="CA46" s="53" t="s">
        <v>285</v>
      </c>
      <c r="CB46" s="53" t="s">
        <v>285</v>
      </c>
      <c r="CC46" s="53" t="s">
        <v>285</v>
      </c>
      <c r="CD46" s="53" t="s">
        <v>285</v>
      </c>
      <c r="CE46" s="53" t="s">
        <v>285</v>
      </c>
      <c r="CF46" s="53" t="s">
        <v>285</v>
      </c>
      <c r="CG46" s="53" t="s">
        <v>285</v>
      </c>
      <c r="CH46" s="53" t="s">
        <v>285</v>
      </c>
      <c r="CI46" s="53" t="s">
        <v>285</v>
      </c>
      <c r="CJ46" s="53" t="s">
        <v>285</v>
      </c>
      <c r="CK46" s="53" t="s">
        <v>285</v>
      </c>
      <c r="CL46" s="53" t="s">
        <v>285</v>
      </c>
      <c r="CM46" s="53" t="s">
        <v>285</v>
      </c>
      <c r="CN46" s="53" t="s">
        <v>285</v>
      </c>
      <c r="CO46" s="53" t="s">
        <v>288</v>
      </c>
      <c r="CP46" s="53" t="s">
        <v>285</v>
      </c>
      <c r="CQ46" s="53" t="s">
        <v>285</v>
      </c>
      <c r="CR46" s="53" t="s">
        <v>288</v>
      </c>
      <c r="CS46" s="53" t="s">
        <v>285</v>
      </c>
      <c r="CT46" s="53" t="s">
        <v>285</v>
      </c>
      <c r="CU46" s="53" t="s">
        <v>285</v>
      </c>
      <c r="CV46" s="53" t="s">
        <v>285</v>
      </c>
      <c r="CW46" s="53" t="s">
        <v>92</v>
      </c>
      <c r="CX46" s="53" t="s">
        <v>1031</v>
      </c>
      <c r="CY46" s="53" t="s">
        <v>285</v>
      </c>
      <c r="CZ46" s="53" t="s">
        <v>285</v>
      </c>
      <c r="DA46" s="53" t="s">
        <v>285</v>
      </c>
      <c r="DB46" s="53" t="s">
        <v>285</v>
      </c>
      <c r="DC46" s="53" t="s">
        <v>285</v>
      </c>
      <c r="DD46" s="53" t="s">
        <v>285</v>
      </c>
      <c r="DE46" s="53" t="s">
        <v>285</v>
      </c>
      <c r="DF46" s="53" t="s">
        <v>285</v>
      </c>
      <c r="DG46" s="53" t="s">
        <v>285</v>
      </c>
      <c r="DH46" s="53" t="s">
        <v>285</v>
      </c>
      <c r="DI46" s="53" t="s">
        <v>285</v>
      </c>
      <c r="DJ46" s="53" t="s">
        <v>285</v>
      </c>
      <c r="DK46" s="53" t="s">
        <v>285</v>
      </c>
      <c r="DL46" s="53" t="s">
        <v>285</v>
      </c>
      <c r="DM46" s="53" t="s">
        <v>285</v>
      </c>
      <c r="DN46" s="53" t="s">
        <v>285</v>
      </c>
      <c r="DO46" s="53" t="s">
        <v>285</v>
      </c>
      <c r="DP46" s="53" t="s">
        <v>285</v>
      </c>
      <c r="DQ46" s="53" t="s">
        <v>285</v>
      </c>
      <c r="DR46" s="53" t="s">
        <v>285</v>
      </c>
      <c r="DS46" s="53" t="s">
        <v>285</v>
      </c>
      <c r="DT46" s="53" t="s">
        <v>285</v>
      </c>
      <c r="DU46" s="53" t="s">
        <v>285</v>
      </c>
      <c r="DV46" s="53" t="s">
        <v>285</v>
      </c>
      <c r="DW46" s="53" t="s">
        <v>285</v>
      </c>
      <c r="DX46" s="53" t="s">
        <v>92</v>
      </c>
    </row>
    <row r="47" spans="1:128" x14ac:dyDescent="0.2">
      <c r="A47" s="52">
        <v>42992</v>
      </c>
      <c r="B47" t="s">
        <v>86</v>
      </c>
      <c r="C47" t="s">
        <v>1032</v>
      </c>
      <c r="D47" t="s">
        <v>92</v>
      </c>
      <c r="E47" t="s">
        <v>1033</v>
      </c>
      <c r="F47" t="s">
        <v>262</v>
      </c>
      <c r="G47" s="51">
        <v>0.4</v>
      </c>
      <c r="H47">
        <v>50</v>
      </c>
      <c r="I47">
        <v>0</v>
      </c>
      <c r="J47" t="s">
        <v>92</v>
      </c>
      <c r="K47" t="s">
        <v>134</v>
      </c>
      <c r="L47" t="s">
        <v>92</v>
      </c>
      <c r="M47">
        <v>0</v>
      </c>
      <c r="N47" s="53" t="s">
        <v>1034</v>
      </c>
      <c r="O47" s="53" t="s">
        <v>1035</v>
      </c>
      <c r="P47" s="53" t="s">
        <v>401</v>
      </c>
      <c r="Q47" s="53" t="s">
        <v>1036</v>
      </c>
      <c r="R47" s="53" t="s">
        <v>1037</v>
      </c>
      <c r="S47" s="53" t="s">
        <v>1038</v>
      </c>
      <c r="T47" s="53" t="s">
        <v>404</v>
      </c>
      <c r="U47" s="53" t="s">
        <v>405</v>
      </c>
      <c r="V47" s="53" t="s">
        <v>406</v>
      </c>
      <c r="W47" s="53" t="s">
        <v>1039</v>
      </c>
      <c r="X47" s="53" t="s">
        <v>407</v>
      </c>
      <c r="Y47" s="53" t="s">
        <v>408</v>
      </c>
      <c r="Z47" s="53" t="s">
        <v>409</v>
      </c>
      <c r="AA47" s="53" t="s">
        <v>1040</v>
      </c>
      <c r="AB47" s="53" t="s">
        <v>410</v>
      </c>
      <c r="AC47" s="53" t="s">
        <v>411</v>
      </c>
      <c r="AD47" s="53" t="s">
        <v>412</v>
      </c>
      <c r="AE47" s="53" t="s">
        <v>413</v>
      </c>
      <c r="AF47" s="53" t="s">
        <v>414</v>
      </c>
      <c r="AG47" s="53" t="s">
        <v>415</v>
      </c>
      <c r="AH47" s="53" t="s">
        <v>416</v>
      </c>
      <c r="AI47" s="53" t="s">
        <v>92</v>
      </c>
      <c r="AJ47" s="53" t="s">
        <v>92</v>
      </c>
      <c r="AK47" s="53" t="s">
        <v>92</v>
      </c>
      <c r="AL47" s="53" t="s">
        <v>92</v>
      </c>
      <c r="AM47" s="53" t="s">
        <v>92</v>
      </c>
      <c r="AN47" s="53" t="s">
        <v>92</v>
      </c>
      <c r="AO47" s="53" t="s">
        <v>92</v>
      </c>
      <c r="AP47" s="53" t="s">
        <v>92</v>
      </c>
      <c r="AQ47" s="53" t="s">
        <v>92</v>
      </c>
      <c r="AR47" s="53" t="s">
        <v>92</v>
      </c>
      <c r="AS47" s="53" t="s">
        <v>285</v>
      </c>
      <c r="AT47" s="53" t="s">
        <v>92</v>
      </c>
      <c r="AU47" s="53" t="s">
        <v>92</v>
      </c>
      <c r="AV47" s="53" t="s">
        <v>92</v>
      </c>
      <c r="AW47" s="53" t="s">
        <v>92</v>
      </c>
      <c r="AX47" s="53" t="s">
        <v>92</v>
      </c>
      <c r="AY47" s="53" t="s">
        <v>92</v>
      </c>
      <c r="AZ47" s="53" t="s">
        <v>285</v>
      </c>
      <c r="BA47" s="53" t="s">
        <v>285</v>
      </c>
      <c r="BB47" s="53" t="s">
        <v>285</v>
      </c>
      <c r="BC47" s="53" t="s">
        <v>285</v>
      </c>
      <c r="BD47" s="53" t="s">
        <v>285</v>
      </c>
      <c r="BE47" s="53" t="s">
        <v>285</v>
      </c>
      <c r="BF47" s="53" t="s">
        <v>285</v>
      </c>
      <c r="BG47" s="53" t="s">
        <v>285</v>
      </c>
      <c r="BH47" s="53" t="s">
        <v>285</v>
      </c>
      <c r="BI47" s="53" t="s">
        <v>285</v>
      </c>
      <c r="BJ47" s="53" t="s">
        <v>285</v>
      </c>
      <c r="BK47" s="53" t="s">
        <v>417</v>
      </c>
      <c r="BL47" s="53" t="s">
        <v>418</v>
      </c>
      <c r="BM47" s="53" t="s">
        <v>419</v>
      </c>
      <c r="BN47" s="53" t="s">
        <v>285</v>
      </c>
      <c r="BO47" s="53" t="s">
        <v>285</v>
      </c>
      <c r="BP47" s="53" t="s">
        <v>285</v>
      </c>
      <c r="BQ47" s="53" t="s">
        <v>285</v>
      </c>
      <c r="BR47" s="53" t="s">
        <v>285</v>
      </c>
      <c r="BS47" s="53" t="s">
        <v>285</v>
      </c>
      <c r="BT47" s="53" t="s">
        <v>285</v>
      </c>
      <c r="BU47" s="53" t="s">
        <v>285</v>
      </c>
      <c r="BV47" s="53" t="s">
        <v>285</v>
      </c>
      <c r="BW47" s="53" t="s">
        <v>285</v>
      </c>
      <c r="BX47" s="53" t="s">
        <v>285</v>
      </c>
      <c r="BY47" s="53" t="s">
        <v>285</v>
      </c>
      <c r="BZ47" s="53" t="s">
        <v>285</v>
      </c>
      <c r="CA47" s="53" t="s">
        <v>285</v>
      </c>
      <c r="CB47" s="53" t="s">
        <v>285</v>
      </c>
      <c r="CC47" s="53" t="s">
        <v>285</v>
      </c>
      <c r="CD47" s="53" t="s">
        <v>285</v>
      </c>
      <c r="CE47" s="53" t="s">
        <v>285</v>
      </c>
      <c r="CF47" s="53" t="s">
        <v>285</v>
      </c>
      <c r="CG47" s="53" t="s">
        <v>285</v>
      </c>
      <c r="CH47" s="53" t="s">
        <v>285</v>
      </c>
      <c r="CI47" s="53" t="s">
        <v>288</v>
      </c>
      <c r="CJ47" s="53" t="s">
        <v>92</v>
      </c>
      <c r="CK47" s="53" t="s">
        <v>288</v>
      </c>
      <c r="CL47" s="53" t="s">
        <v>92</v>
      </c>
      <c r="CM47" s="53" t="s">
        <v>92</v>
      </c>
      <c r="CN47" s="53" t="s">
        <v>92</v>
      </c>
      <c r="CO47" s="53" t="s">
        <v>288</v>
      </c>
      <c r="CP47" s="53" t="s">
        <v>288</v>
      </c>
      <c r="CQ47" s="53" t="s">
        <v>92</v>
      </c>
      <c r="CR47" s="53" t="s">
        <v>92</v>
      </c>
      <c r="CS47" s="53" t="s">
        <v>92</v>
      </c>
      <c r="CT47" s="53" t="s">
        <v>92</v>
      </c>
      <c r="CU47" s="53" t="s">
        <v>92</v>
      </c>
      <c r="CV47" s="53" t="s">
        <v>92</v>
      </c>
      <c r="CW47" s="53" t="s">
        <v>1041</v>
      </c>
      <c r="CX47" s="53" t="s">
        <v>1042</v>
      </c>
      <c r="CY47" s="53" t="s">
        <v>285</v>
      </c>
      <c r="CZ47" s="53" t="s">
        <v>285</v>
      </c>
      <c r="DA47" s="53" t="s">
        <v>285</v>
      </c>
      <c r="DB47" s="53" t="s">
        <v>285</v>
      </c>
      <c r="DC47" s="53" t="s">
        <v>285</v>
      </c>
      <c r="DD47" s="53" t="s">
        <v>285</v>
      </c>
      <c r="DE47" s="53" t="s">
        <v>288</v>
      </c>
      <c r="DF47" s="53" t="s">
        <v>92</v>
      </c>
      <c r="DG47" s="53" t="s">
        <v>92</v>
      </c>
      <c r="DH47" s="53" t="s">
        <v>92</v>
      </c>
      <c r="DI47" s="53" t="s">
        <v>92</v>
      </c>
      <c r="DJ47" s="53" t="s">
        <v>92</v>
      </c>
      <c r="DK47" s="53" t="s">
        <v>92</v>
      </c>
      <c r="DL47" s="53" t="s">
        <v>92</v>
      </c>
      <c r="DM47" s="53" t="s">
        <v>285</v>
      </c>
      <c r="DN47" s="53" t="s">
        <v>285</v>
      </c>
      <c r="DO47" s="53" t="s">
        <v>285</v>
      </c>
      <c r="DP47" s="53" t="s">
        <v>285</v>
      </c>
      <c r="DQ47" s="53" t="s">
        <v>285</v>
      </c>
      <c r="DR47" s="53" t="s">
        <v>285</v>
      </c>
      <c r="DS47" s="53" t="s">
        <v>285</v>
      </c>
      <c r="DT47" s="53" t="s">
        <v>285</v>
      </c>
      <c r="DU47" s="53" t="s">
        <v>285</v>
      </c>
      <c r="DV47" s="53" t="s">
        <v>285</v>
      </c>
      <c r="DW47" s="53" t="s">
        <v>285</v>
      </c>
      <c r="DX47" s="53" t="s">
        <v>92</v>
      </c>
    </row>
    <row r="48" spans="1:128" x14ac:dyDescent="0.2">
      <c r="A48" s="52">
        <v>42992</v>
      </c>
      <c r="B48" t="s">
        <v>38</v>
      </c>
      <c r="C48" t="s">
        <v>1043</v>
      </c>
      <c r="D48" t="s">
        <v>92</v>
      </c>
      <c r="E48" t="s">
        <v>1044</v>
      </c>
      <c r="F48" t="s">
        <v>262</v>
      </c>
      <c r="G48" s="51">
        <v>0.2</v>
      </c>
      <c r="H48">
        <v>80</v>
      </c>
      <c r="I48">
        <v>0</v>
      </c>
      <c r="J48" t="s">
        <v>92</v>
      </c>
      <c r="K48" t="s">
        <v>97</v>
      </c>
      <c r="L48" t="s">
        <v>92</v>
      </c>
      <c r="M48">
        <v>3</v>
      </c>
      <c r="N48" s="53" t="s">
        <v>1045</v>
      </c>
      <c r="O48" s="53" t="s">
        <v>1046</v>
      </c>
      <c r="P48" s="53" t="s">
        <v>1047</v>
      </c>
      <c r="Q48" s="53" t="s">
        <v>900</v>
      </c>
      <c r="R48" s="53" t="s">
        <v>277</v>
      </c>
      <c r="S48" s="53" t="s">
        <v>1048</v>
      </c>
      <c r="T48" s="53" t="s">
        <v>92</v>
      </c>
      <c r="U48" s="53" t="s">
        <v>1049</v>
      </c>
      <c r="V48" s="53" t="s">
        <v>1050</v>
      </c>
      <c r="W48" s="53" t="s">
        <v>660</v>
      </c>
      <c r="X48" s="53" t="s">
        <v>961</v>
      </c>
      <c r="Y48" s="53" t="s">
        <v>1051</v>
      </c>
      <c r="Z48" s="53" t="s">
        <v>1052</v>
      </c>
      <c r="AA48" s="53" t="s">
        <v>1053</v>
      </c>
      <c r="AB48" s="53" t="s">
        <v>1054</v>
      </c>
      <c r="AC48" s="53" t="s">
        <v>1055</v>
      </c>
      <c r="AD48" s="53" t="s">
        <v>1056</v>
      </c>
      <c r="AE48" s="53" t="s">
        <v>1057</v>
      </c>
      <c r="AF48" s="53" t="s">
        <v>621</v>
      </c>
      <c r="AG48" s="53" t="s">
        <v>1058</v>
      </c>
      <c r="AH48" s="53" t="s">
        <v>1059</v>
      </c>
      <c r="AI48" s="53" t="s">
        <v>92</v>
      </c>
      <c r="AJ48" s="53" t="s">
        <v>92</v>
      </c>
      <c r="AK48" s="53" t="s">
        <v>92</v>
      </c>
      <c r="AL48" s="53" t="s">
        <v>92</v>
      </c>
      <c r="AM48" s="53" t="s">
        <v>92</v>
      </c>
      <c r="AN48" s="53" t="s">
        <v>92</v>
      </c>
      <c r="AO48" s="53" t="s">
        <v>92</v>
      </c>
      <c r="AP48" s="53" t="s">
        <v>92</v>
      </c>
      <c r="AQ48" s="53" t="s">
        <v>92</v>
      </c>
      <c r="AR48" s="53" t="s">
        <v>92</v>
      </c>
      <c r="AS48" s="53" t="s">
        <v>285</v>
      </c>
      <c r="AT48" s="53" t="s">
        <v>92</v>
      </c>
      <c r="AU48" s="53" t="s">
        <v>92</v>
      </c>
      <c r="AV48" s="53" t="s">
        <v>92</v>
      </c>
      <c r="AW48" s="53" t="s">
        <v>92</v>
      </c>
      <c r="AX48" s="53" t="s">
        <v>92</v>
      </c>
      <c r="AY48" s="53" t="s">
        <v>92</v>
      </c>
      <c r="AZ48" s="53" t="s">
        <v>285</v>
      </c>
      <c r="BA48" s="53" t="s">
        <v>285</v>
      </c>
      <c r="BB48" s="53" t="s">
        <v>285</v>
      </c>
      <c r="BC48" s="53" t="s">
        <v>285</v>
      </c>
      <c r="BD48" s="53" t="s">
        <v>285</v>
      </c>
      <c r="BE48" s="53" t="s">
        <v>285</v>
      </c>
      <c r="BF48" s="53" t="s">
        <v>285</v>
      </c>
      <c r="BG48" s="53" t="s">
        <v>285</v>
      </c>
      <c r="BH48" s="53" t="s">
        <v>285</v>
      </c>
      <c r="BI48" s="53" t="s">
        <v>285</v>
      </c>
      <c r="BJ48" s="53" t="s">
        <v>285</v>
      </c>
      <c r="BK48" s="53" t="s">
        <v>1060</v>
      </c>
      <c r="BL48" s="53" t="s">
        <v>1061</v>
      </c>
      <c r="BM48" s="53" t="s">
        <v>671</v>
      </c>
      <c r="BN48" s="53" t="s">
        <v>285</v>
      </c>
      <c r="BO48" s="53" t="s">
        <v>285</v>
      </c>
      <c r="BP48" s="53" t="s">
        <v>92</v>
      </c>
      <c r="BQ48" s="53" t="s">
        <v>285</v>
      </c>
      <c r="BR48" s="53" t="s">
        <v>285</v>
      </c>
      <c r="BS48" s="53" t="s">
        <v>285</v>
      </c>
      <c r="BT48" s="53" t="s">
        <v>285</v>
      </c>
      <c r="BU48" s="53" t="s">
        <v>285</v>
      </c>
      <c r="BV48" s="53" t="s">
        <v>285</v>
      </c>
      <c r="BW48" s="53" t="s">
        <v>285</v>
      </c>
      <c r="BX48" s="53" t="s">
        <v>285</v>
      </c>
      <c r="BY48" s="53" t="s">
        <v>285</v>
      </c>
      <c r="BZ48" s="53" t="s">
        <v>285</v>
      </c>
      <c r="CA48" s="53" t="s">
        <v>285</v>
      </c>
      <c r="CB48" s="53" t="s">
        <v>285</v>
      </c>
      <c r="CC48" s="53" t="s">
        <v>285</v>
      </c>
      <c r="CD48" s="53" t="s">
        <v>285</v>
      </c>
      <c r="CE48" s="53" t="s">
        <v>285</v>
      </c>
      <c r="CF48" s="53" t="s">
        <v>285</v>
      </c>
      <c r="CG48" s="53" t="s">
        <v>285</v>
      </c>
      <c r="CH48" s="53" t="s">
        <v>285</v>
      </c>
      <c r="CI48" s="53" t="s">
        <v>92</v>
      </c>
      <c r="CJ48" s="53" t="s">
        <v>92</v>
      </c>
      <c r="CK48" s="53" t="s">
        <v>92</v>
      </c>
      <c r="CL48" s="53" t="s">
        <v>92</v>
      </c>
      <c r="CM48" s="53" t="s">
        <v>92</v>
      </c>
      <c r="CN48" s="53" t="s">
        <v>92</v>
      </c>
      <c r="CO48" s="53" t="s">
        <v>288</v>
      </c>
      <c r="CP48" s="53" t="s">
        <v>92</v>
      </c>
      <c r="CQ48" s="53" t="s">
        <v>92</v>
      </c>
      <c r="CR48" s="53" t="s">
        <v>92</v>
      </c>
      <c r="CS48" s="53" t="s">
        <v>92</v>
      </c>
      <c r="CT48" s="53" t="s">
        <v>92</v>
      </c>
      <c r="CU48" s="53" t="s">
        <v>92</v>
      </c>
      <c r="CV48" s="53" t="s">
        <v>92</v>
      </c>
      <c r="CW48" s="53" t="s">
        <v>1062</v>
      </c>
      <c r="CX48" s="53" t="s">
        <v>1063</v>
      </c>
      <c r="CY48" s="53" t="s">
        <v>92</v>
      </c>
      <c r="CZ48" s="53" t="s">
        <v>92</v>
      </c>
      <c r="DA48" s="53" t="s">
        <v>92</v>
      </c>
      <c r="DB48" s="53" t="s">
        <v>92</v>
      </c>
      <c r="DC48" s="53" t="s">
        <v>285</v>
      </c>
      <c r="DD48" s="53" t="s">
        <v>285</v>
      </c>
      <c r="DE48" s="53" t="s">
        <v>92</v>
      </c>
      <c r="DF48" s="53" t="s">
        <v>92</v>
      </c>
      <c r="DG48" s="53" t="s">
        <v>92</v>
      </c>
      <c r="DH48" s="53" t="s">
        <v>92</v>
      </c>
      <c r="DI48" s="53" t="s">
        <v>92</v>
      </c>
      <c r="DJ48" s="53" t="s">
        <v>92</v>
      </c>
      <c r="DK48" s="53" t="s">
        <v>92</v>
      </c>
      <c r="DL48" s="53" t="s">
        <v>92</v>
      </c>
      <c r="DM48" s="53" t="s">
        <v>92</v>
      </c>
      <c r="DN48" s="53" t="s">
        <v>285</v>
      </c>
      <c r="DO48" s="53" t="s">
        <v>285</v>
      </c>
      <c r="DP48" s="53" t="s">
        <v>285</v>
      </c>
      <c r="DQ48" s="53" t="s">
        <v>285</v>
      </c>
      <c r="DR48" s="53" t="s">
        <v>285</v>
      </c>
      <c r="DS48" s="53" t="s">
        <v>285</v>
      </c>
      <c r="DT48" s="53" t="s">
        <v>285</v>
      </c>
      <c r="DU48" s="53" t="s">
        <v>285</v>
      </c>
      <c r="DV48" s="53" t="s">
        <v>285</v>
      </c>
      <c r="DW48" s="53" t="s">
        <v>285</v>
      </c>
      <c r="DX48" s="53" t="s">
        <v>92</v>
      </c>
    </row>
    <row r="49" spans="1:128" x14ac:dyDescent="0.2">
      <c r="A49" s="52">
        <v>42992</v>
      </c>
      <c r="B49" t="s">
        <v>38</v>
      </c>
      <c r="C49" t="s">
        <v>1064</v>
      </c>
      <c r="D49" t="s">
        <v>1065</v>
      </c>
      <c r="E49" t="s">
        <v>1066</v>
      </c>
      <c r="F49" t="s">
        <v>262</v>
      </c>
      <c r="G49" s="51">
        <v>0.09</v>
      </c>
      <c r="H49">
        <v>80</v>
      </c>
      <c r="I49">
        <v>0</v>
      </c>
      <c r="J49" t="s">
        <v>92</v>
      </c>
      <c r="K49" t="s">
        <v>92</v>
      </c>
      <c r="L49" t="s">
        <v>92</v>
      </c>
      <c r="M49">
        <v>3</v>
      </c>
      <c r="N49" s="53" t="s">
        <v>1067</v>
      </c>
      <c r="O49" s="53" t="s">
        <v>1068</v>
      </c>
      <c r="P49" s="53" t="s">
        <v>923</v>
      </c>
      <c r="Q49" s="53" t="s">
        <v>368</v>
      </c>
      <c r="R49" s="53" t="s">
        <v>472</v>
      </c>
      <c r="S49" s="53" t="s">
        <v>1069</v>
      </c>
      <c r="T49" s="53" t="s">
        <v>954</v>
      </c>
      <c r="U49" s="53" t="s">
        <v>92</v>
      </c>
      <c r="V49" s="53" t="s">
        <v>476</v>
      </c>
      <c r="W49" s="53" t="s">
        <v>92</v>
      </c>
      <c r="X49" s="53" t="s">
        <v>465</v>
      </c>
      <c r="Y49" s="53" t="s">
        <v>1070</v>
      </c>
      <c r="Z49" s="53" t="s">
        <v>1071</v>
      </c>
      <c r="AA49" s="53" t="s">
        <v>1072</v>
      </c>
      <c r="AB49" s="53" t="s">
        <v>1073</v>
      </c>
      <c r="AC49" s="53" t="s">
        <v>284</v>
      </c>
      <c r="AD49" s="53" t="s">
        <v>500</v>
      </c>
      <c r="AE49" s="53" t="s">
        <v>572</v>
      </c>
      <c r="AF49" s="53" t="s">
        <v>278</v>
      </c>
      <c r="AG49" s="53" t="s">
        <v>1074</v>
      </c>
      <c r="AH49" s="53" t="s">
        <v>1075</v>
      </c>
      <c r="AI49" s="53" t="s">
        <v>92</v>
      </c>
      <c r="AJ49" s="53" t="s">
        <v>92</v>
      </c>
      <c r="AK49" s="53" t="s">
        <v>92</v>
      </c>
      <c r="AL49" s="53" t="s">
        <v>92</v>
      </c>
      <c r="AM49" s="53" t="s">
        <v>92</v>
      </c>
      <c r="AN49" s="53" t="s">
        <v>92</v>
      </c>
      <c r="AO49" s="53" t="s">
        <v>92</v>
      </c>
      <c r="AP49" s="53" t="s">
        <v>92</v>
      </c>
      <c r="AQ49" s="53" t="s">
        <v>92</v>
      </c>
      <c r="AR49" s="53" t="s">
        <v>92</v>
      </c>
      <c r="AS49" s="53" t="s">
        <v>285</v>
      </c>
      <c r="AT49" s="53" t="s">
        <v>92</v>
      </c>
      <c r="AU49" s="53" t="s">
        <v>92</v>
      </c>
      <c r="AV49" s="53" t="s">
        <v>92</v>
      </c>
      <c r="AW49" s="53" t="s">
        <v>92</v>
      </c>
      <c r="AX49" s="53" t="s">
        <v>92</v>
      </c>
      <c r="AY49" s="53" t="s">
        <v>92</v>
      </c>
      <c r="AZ49" s="53" t="s">
        <v>285</v>
      </c>
      <c r="BA49" s="53" t="s">
        <v>285</v>
      </c>
      <c r="BB49" s="53" t="s">
        <v>285</v>
      </c>
      <c r="BC49" s="53" t="s">
        <v>285</v>
      </c>
      <c r="BD49" s="53" t="s">
        <v>285</v>
      </c>
      <c r="BE49" s="53" t="s">
        <v>285</v>
      </c>
      <c r="BF49" s="53" t="s">
        <v>285</v>
      </c>
      <c r="BG49" s="53" t="s">
        <v>285</v>
      </c>
      <c r="BH49" s="53" t="s">
        <v>285</v>
      </c>
      <c r="BI49" s="53" t="s">
        <v>285</v>
      </c>
      <c r="BJ49" s="53" t="s">
        <v>285</v>
      </c>
      <c r="BK49" s="53" t="s">
        <v>1076</v>
      </c>
      <c r="BL49" s="53" t="s">
        <v>975</v>
      </c>
      <c r="BM49" s="53" t="s">
        <v>815</v>
      </c>
      <c r="BN49" s="53" t="s">
        <v>285</v>
      </c>
      <c r="BO49" s="53" t="s">
        <v>285</v>
      </c>
      <c r="BP49" s="53" t="s">
        <v>92</v>
      </c>
      <c r="BQ49" s="53" t="s">
        <v>285</v>
      </c>
      <c r="BR49" s="53" t="s">
        <v>285</v>
      </c>
      <c r="BS49" s="53" t="s">
        <v>285</v>
      </c>
      <c r="BT49" s="53" t="s">
        <v>285</v>
      </c>
      <c r="BU49" s="53" t="s">
        <v>285</v>
      </c>
      <c r="BV49" s="53" t="s">
        <v>285</v>
      </c>
      <c r="BW49" s="53" t="s">
        <v>285</v>
      </c>
      <c r="BX49" s="53" t="s">
        <v>285</v>
      </c>
      <c r="BY49" s="53" t="s">
        <v>285</v>
      </c>
      <c r="BZ49" s="53" t="s">
        <v>285</v>
      </c>
      <c r="CA49" s="53" t="s">
        <v>285</v>
      </c>
      <c r="CB49" s="53" t="s">
        <v>285</v>
      </c>
      <c r="CC49" s="53" t="s">
        <v>285</v>
      </c>
      <c r="CD49" s="53" t="s">
        <v>285</v>
      </c>
      <c r="CE49" s="53" t="s">
        <v>285</v>
      </c>
      <c r="CF49" s="53" t="s">
        <v>285</v>
      </c>
      <c r="CG49" s="53" t="s">
        <v>285</v>
      </c>
      <c r="CH49" s="53" t="s">
        <v>285</v>
      </c>
      <c r="CI49" s="53" t="s">
        <v>92</v>
      </c>
      <c r="CJ49" s="53" t="s">
        <v>92</v>
      </c>
      <c r="CK49" s="53" t="s">
        <v>92</v>
      </c>
      <c r="CL49" s="53" t="s">
        <v>92</v>
      </c>
      <c r="CM49" s="53" t="s">
        <v>92</v>
      </c>
      <c r="CN49" s="53" t="s">
        <v>92</v>
      </c>
      <c r="CO49" s="53" t="s">
        <v>92</v>
      </c>
      <c r="CP49" s="53" t="s">
        <v>92</v>
      </c>
      <c r="CQ49" s="53" t="s">
        <v>92</v>
      </c>
      <c r="CR49" s="53" t="s">
        <v>92</v>
      </c>
      <c r="CS49" s="53" t="s">
        <v>92</v>
      </c>
      <c r="CT49" s="53" t="s">
        <v>92</v>
      </c>
      <c r="CU49" s="53" t="s">
        <v>92</v>
      </c>
      <c r="CV49" s="53" t="s">
        <v>92</v>
      </c>
      <c r="CW49" s="53" t="s">
        <v>1077</v>
      </c>
      <c r="CX49" s="53" t="s">
        <v>1078</v>
      </c>
      <c r="CY49" s="53" t="s">
        <v>92</v>
      </c>
      <c r="CZ49" s="53" t="s">
        <v>92</v>
      </c>
      <c r="DA49" s="53" t="s">
        <v>92</v>
      </c>
      <c r="DB49" s="53" t="s">
        <v>92</v>
      </c>
      <c r="DC49" s="53" t="s">
        <v>285</v>
      </c>
      <c r="DD49" s="53" t="s">
        <v>285</v>
      </c>
      <c r="DE49" s="53" t="s">
        <v>92</v>
      </c>
      <c r="DF49" s="53" t="s">
        <v>92</v>
      </c>
      <c r="DG49" s="53" t="s">
        <v>92</v>
      </c>
      <c r="DH49" s="53" t="s">
        <v>92</v>
      </c>
      <c r="DI49" s="53" t="s">
        <v>92</v>
      </c>
      <c r="DJ49" s="53" t="s">
        <v>92</v>
      </c>
      <c r="DK49" s="53" t="s">
        <v>92</v>
      </c>
      <c r="DL49" s="53" t="s">
        <v>92</v>
      </c>
      <c r="DM49" s="53" t="s">
        <v>92</v>
      </c>
      <c r="DN49" s="53" t="s">
        <v>285</v>
      </c>
      <c r="DO49" s="53" t="s">
        <v>285</v>
      </c>
      <c r="DP49" s="53" t="s">
        <v>285</v>
      </c>
      <c r="DQ49" s="53" t="s">
        <v>285</v>
      </c>
      <c r="DR49" s="53" t="s">
        <v>285</v>
      </c>
      <c r="DS49" s="53" t="s">
        <v>285</v>
      </c>
      <c r="DT49" s="53" t="s">
        <v>285</v>
      </c>
      <c r="DU49" s="53" t="s">
        <v>285</v>
      </c>
      <c r="DV49" s="53" t="s">
        <v>285</v>
      </c>
      <c r="DW49" s="53" t="s">
        <v>285</v>
      </c>
      <c r="DX49" s="53" t="s">
        <v>92</v>
      </c>
    </row>
    <row r="50" spans="1:128" x14ac:dyDescent="0.2">
      <c r="A50" s="52">
        <v>42992</v>
      </c>
      <c r="B50" t="s">
        <v>35</v>
      </c>
      <c r="C50" t="s">
        <v>136</v>
      </c>
      <c r="D50" t="s">
        <v>92</v>
      </c>
      <c r="E50" t="s">
        <v>1079</v>
      </c>
      <c r="F50" t="s">
        <v>262</v>
      </c>
      <c r="G50" s="51">
        <v>0.22</v>
      </c>
      <c r="H50">
        <v>80</v>
      </c>
      <c r="I50">
        <v>0</v>
      </c>
      <c r="J50" t="s">
        <v>92</v>
      </c>
      <c r="K50" t="s">
        <v>137</v>
      </c>
      <c r="L50" t="s">
        <v>92</v>
      </c>
      <c r="M50">
        <v>0</v>
      </c>
      <c r="N50" s="53" t="s">
        <v>1080</v>
      </c>
      <c r="O50" s="53" t="s">
        <v>1081</v>
      </c>
      <c r="P50" s="53" t="s">
        <v>424</v>
      </c>
      <c r="Q50" s="53" t="s">
        <v>468</v>
      </c>
      <c r="R50" s="53" t="s">
        <v>277</v>
      </c>
      <c r="S50" s="53" t="s">
        <v>402</v>
      </c>
      <c r="T50" s="53" t="s">
        <v>1082</v>
      </c>
      <c r="U50" s="53" t="s">
        <v>476</v>
      </c>
      <c r="V50" s="53" t="s">
        <v>1083</v>
      </c>
      <c r="W50" s="53" t="s">
        <v>601</v>
      </c>
      <c r="X50" s="53" t="s">
        <v>1084</v>
      </c>
      <c r="Y50" s="53" t="s">
        <v>1085</v>
      </c>
      <c r="Z50" s="53" t="s">
        <v>815</v>
      </c>
      <c r="AA50" s="53" t="s">
        <v>1086</v>
      </c>
      <c r="AB50" s="53" t="s">
        <v>1087</v>
      </c>
      <c r="AC50" s="53" t="s">
        <v>1088</v>
      </c>
      <c r="AD50" s="53" t="s">
        <v>1089</v>
      </c>
      <c r="AE50" s="53" t="s">
        <v>930</v>
      </c>
      <c r="AF50" s="53" t="s">
        <v>774</v>
      </c>
      <c r="AG50" s="53" t="s">
        <v>1090</v>
      </c>
      <c r="AH50" s="53" t="s">
        <v>1091</v>
      </c>
      <c r="AI50" s="53" t="s">
        <v>285</v>
      </c>
      <c r="AJ50" s="53" t="s">
        <v>285</v>
      </c>
      <c r="AK50" s="53" t="s">
        <v>285</v>
      </c>
      <c r="AL50" s="53" t="s">
        <v>285</v>
      </c>
      <c r="AM50" s="53" t="s">
        <v>285</v>
      </c>
      <c r="AN50" s="53" t="s">
        <v>285</v>
      </c>
      <c r="AO50" s="53" t="s">
        <v>285</v>
      </c>
      <c r="AP50" s="53" t="s">
        <v>285</v>
      </c>
      <c r="AQ50" s="53" t="s">
        <v>285</v>
      </c>
      <c r="AR50" s="53" t="s">
        <v>285</v>
      </c>
      <c r="AS50" s="53" t="s">
        <v>285</v>
      </c>
      <c r="AT50" s="53" t="s">
        <v>285</v>
      </c>
      <c r="AU50" s="53" t="s">
        <v>285</v>
      </c>
      <c r="AV50" s="53" t="s">
        <v>285</v>
      </c>
      <c r="AW50" s="53" t="s">
        <v>285</v>
      </c>
      <c r="AX50" s="53" t="s">
        <v>285</v>
      </c>
      <c r="AY50" s="53" t="s">
        <v>285</v>
      </c>
      <c r="AZ50" s="53" t="s">
        <v>285</v>
      </c>
      <c r="BA50" s="53" t="s">
        <v>285</v>
      </c>
      <c r="BB50" s="53" t="s">
        <v>285</v>
      </c>
      <c r="BC50" s="53" t="s">
        <v>285</v>
      </c>
      <c r="BD50" s="53" t="s">
        <v>285</v>
      </c>
      <c r="BE50" s="53" t="s">
        <v>285</v>
      </c>
      <c r="BF50" s="53" t="s">
        <v>285</v>
      </c>
      <c r="BG50" s="53" t="s">
        <v>285</v>
      </c>
      <c r="BH50" s="53" t="s">
        <v>285</v>
      </c>
      <c r="BI50" s="53" t="s">
        <v>285</v>
      </c>
      <c r="BJ50" s="53" t="s">
        <v>285</v>
      </c>
      <c r="BK50" s="53" t="s">
        <v>1092</v>
      </c>
      <c r="BL50" s="53" t="s">
        <v>488</v>
      </c>
      <c r="BM50" s="53" t="s">
        <v>1093</v>
      </c>
      <c r="BN50" s="53" t="s">
        <v>285</v>
      </c>
      <c r="BO50" s="53" t="s">
        <v>285</v>
      </c>
      <c r="BP50" s="53" t="s">
        <v>285</v>
      </c>
      <c r="BQ50" s="53" t="s">
        <v>285</v>
      </c>
      <c r="BR50" s="53" t="s">
        <v>285</v>
      </c>
      <c r="BS50" s="53" t="s">
        <v>285</v>
      </c>
      <c r="BT50" s="53" t="s">
        <v>285</v>
      </c>
      <c r="BU50" s="53" t="s">
        <v>285</v>
      </c>
      <c r="BV50" s="53" t="s">
        <v>285</v>
      </c>
      <c r="BW50" s="53" t="s">
        <v>285</v>
      </c>
      <c r="BX50" s="53" t="s">
        <v>285</v>
      </c>
      <c r="BY50" s="53" t="s">
        <v>285</v>
      </c>
      <c r="BZ50" s="53" t="s">
        <v>285</v>
      </c>
      <c r="CA50" s="53" t="s">
        <v>285</v>
      </c>
      <c r="CB50" s="53" t="s">
        <v>285</v>
      </c>
      <c r="CC50" s="53" t="s">
        <v>285</v>
      </c>
      <c r="CD50" s="53" t="s">
        <v>285</v>
      </c>
      <c r="CE50" s="53" t="s">
        <v>285</v>
      </c>
      <c r="CF50" s="53" t="s">
        <v>285</v>
      </c>
      <c r="CG50" s="53" t="s">
        <v>285</v>
      </c>
      <c r="CH50" s="53" t="s">
        <v>285</v>
      </c>
      <c r="CI50" s="53" t="s">
        <v>288</v>
      </c>
      <c r="CJ50" s="53" t="s">
        <v>285</v>
      </c>
      <c r="CK50" s="53" t="s">
        <v>288</v>
      </c>
      <c r="CL50" s="53" t="s">
        <v>285</v>
      </c>
      <c r="CM50" s="53" t="s">
        <v>285</v>
      </c>
      <c r="CN50" s="53" t="s">
        <v>285</v>
      </c>
      <c r="CO50" s="53" t="s">
        <v>288</v>
      </c>
      <c r="CP50" s="53" t="s">
        <v>285</v>
      </c>
      <c r="CQ50" s="53" t="s">
        <v>288</v>
      </c>
      <c r="CR50" s="53" t="s">
        <v>288</v>
      </c>
      <c r="CS50" s="53" t="s">
        <v>285</v>
      </c>
      <c r="CT50" s="53" t="s">
        <v>285</v>
      </c>
      <c r="CU50" s="53" t="s">
        <v>285</v>
      </c>
      <c r="CV50" s="53" t="s">
        <v>285</v>
      </c>
      <c r="CW50" s="53" t="s">
        <v>92</v>
      </c>
      <c r="CX50" s="53" t="s">
        <v>1094</v>
      </c>
      <c r="CY50" s="53" t="s">
        <v>288</v>
      </c>
      <c r="CZ50" s="53" t="s">
        <v>285</v>
      </c>
      <c r="DA50" s="53" t="s">
        <v>285</v>
      </c>
      <c r="DB50" s="53" t="s">
        <v>285</v>
      </c>
      <c r="DC50" s="53" t="s">
        <v>285</v>
      </c>
      <c r="DD50" s="53" t="s">
        <v>285</v>
      </c>
      <c r="DE50" s="53" t="s">
        <v>285</v>
      </c>
      <c r="DF50" s="53" t="s">
        <v>285</v>
      </c>
      <c r="DG50" s="53" t="s">
        <v>285</v>
      </c>
      <c r="DH50" s="53" t="s">
        <v>285</v>
      </c>
      <c r="DI50" s="53" t="s">
        <v>285</v>
      </c>
      <c r="DJ50" s="53" t="s">
        <v>285</v>
      </c>
      <c r="DK50" s="53" t="s">
        <v>285</v>
      </c>
      <c r="DL50" s="53" t="s">
        <v>285</v>
      </c>
      <c r="DM50" s="53" t="s">
        <v>285</v>
      </c>
      <c r="DN50" s="53" t="s">
        <v>285</v>
      </c>
      <c r="DO50" s="53" t="s">
        <v>285</v>
      </c>
      <c r="DP50" s="53" t="s">
        <v>285</v>
      </c>
      <c r="DQ50" s="53" t="s">
        <v>285</v>
      </c>
      <c r="DR50" s="53" t="s">
        <v>285</v>
      </c>
      <c r="DS50" s="53" t="s">
        <v>285</v>
      </c>
      <c r="DT50" s="53" t="s">
        <v>285</v>
      </c>
      <c r="DU50" s="53" t="s">
        <v>285</v>
      </c>
      <c r="DV50" s="53" t="s">
        <v>285</v>
      </c>
      <c r="DW50" s="53" t="s">
        <v>285</v>
      </c>
      <c r="DX50" s="53" t="s">
        <v>92</v>
      </c>
    </row>
    <row r="51" spans="1:128" x14ac:dyDescent="0.2">
      <c r="A51" s="52">
        <v>42992</v>
      </c>
      <c r="B51" t="s">
        <v>37</v>
      </c>
      <c r="C51" t="s">
        <v>1095</v>
      </c>
      <c r="D51" t="s">
        <v>1096</v>
      </c>
      <c r="E51" t="s">
        <v>1097</v>
      </c>
      <c r="F51" t="s">
        <v>262</v>
      </c>
      <c r="G51" s="51">
        <v>0.2</v>
      </c>
      <c r="H51">
        <v>10</v>
      </c>
      <c r="I51">
        <v>0</v>
      </c>
      <c r="J51" t="s">
        <v>92</v>
      </c>
      <c r="K51" t="s">
        <v>92</v>
      </c>
      <c r="L51" t="s">
        <v>92</v>
      </c>
      <c r="M51">
        <v>3</v>
      </c>
      <c r="N51" s="53" t="s">
        <v>1098</v>
      </c>
      <c r="O51" s="53" t="s">
        <v>1099</v>
      </c>
      <c r="P51" s="53" t="s">
        <v>1100</v>
      </c>
      <c r="Q51" s="53" t="s">
        <v>438</v>
      </c>
      <c r="R51" s="53" t="s">
        <v>344</v>
      </c>
      <c r="S51" s="53" t="s">
        <v>1101</v>
      </c>
      <c r="T51" s="53" t="s">
        <v>1102</v>
      </c>
      <c r="U51" s="53" t="s">
        <v>92</v>
      </c>
      <c r="V51" s="53" t="s">
        <v>359</v>
      </c>
      <c r="W51" s="53" t="s">
        <v>1103</v>
      </c>
      <c r="X51" s="53" t="s">
        <v>1104</v>
      </c>
      <c r="Y51" s="53" t="s">
        <v>1105</v>
      </c>
      <c r="Z51" s="53" t="s">
        <v>1106</v>
      </c>
      <c r="AA51" s="53" t="s">
        <v>438</v>
      </c>
      <c r="AB51" s="53" t="s">
        <v>1078</v>
      </c>
      <c r="AC51" s="53" t="s">
        <v>1107</v>
      </c>
      <c r="AD51" s="53" t="s">
        <v>1108</v>
      </c>
      <c r="AE51" s="53" t="s">
        <v>1109</v>
      </c>
      <c r="AF51" s="53" t="s">
        <v>1110</v>
      </c>
      <c r="AG51" s="53" t="s">
        <v>474</v>
      </c>
      <c r="AH51" s="53" t="s">
        <v>1111</v>
      </c>
      <c r="AI51" s="53" t="s">
        <v>92</v>
      </c>
      <c r="AJ51" s="53" t="s">
        <v>92</v>
      </c>
      <c r="AK51" s="53" t="s">
        <v>92</v>
      </c>
      <c r="AL51" s="53" t="s">
        <v>92</v>
      </c>
      <c r="AM51" s="53" t="s">
        <v>92</v>
      </c>
      <c r="AN51" s="53" t="s">
        <v>92</v>
      </c>
      <c r="AO51" s="53" t="s">
        <v>92</v>
      </c>
      <c r="AP51" s="53" t="s">
        <v>92</v>
      </c>
      <c r="AQ51" s="53" t="s">
        <v>92</v>
      </c>
      <c r="AR51" s="53" t="s">
        <v>92</v>
      </c>
      <c r="AS51" s="53" t="s">
        <v>285</v>
      </c>
      <c r="AT51" s="53" t="s">
        <v>92</v>
      </c>
      <c r="AU51" s="53" t="s">
        <v>92</v>
      </c>
      <c r="AV51" s="53" t="s">
        <v>92</v>
      </c>
      <c r="AW51" s="53" t="s">
        <v>92</v>
      </c>
      <c r="AX51" s="53" t="s">
        <v>92</v>
      </c>
      <c r="AY51" s="53" t="s">
        <v>92</v>
      </c>
      <c r="AZ51" s="53" t="s">
        <v>285</v>
      </c>
      <c r="BA51" s="53" t="s">
        <v>285</v>
      </c>
      <c r="BB51" s="53" t="s">
        <v>285</v>
      </c>
      <c r="BC51" s="53" t="s">
        <v>285</v>
      </c>
      <c r="BD51" s="53" t="s">
        <v>285</v>
      </c>
      <c r="BE51" s="53" t="s">
        <v>285</v>
      </c>
      <c r="BF51" s="53" t="s">
        <v>285</v>
      </c>
      <c r="BG51" s="53" t="s">
        <v>285</v>
      </c>
      <c r="BH51" s="53" t="s">
        <v>285</v>
      </c>
      <c r="BI51" s="53" t="s">
        <v>285</v>
      </c>
      <c r="BJ51" s="53" t="s">
        <v>285</v>
      </c>
      <c r="BK51" s="53" t="s">
        <v>359</v>
      </c>
      <c r="BL51" s="53" t="s">
        <v>621</v>
      </c>
      <c r="BM51" s="53" t="s">
        <v>1112</v>
      </c>
      <c r="BN51" s="53" t="s">
        <v>285</v>
      </c>
      <c r="BO51" s="53" t="s">
        <v>285</v>
      </c>
      <c r="BP51" s="53" t="s">
        <v>92</v>
      </c>
      <c r="BQ51" s="53" t="s">
        <v>285</v>
      </c>
      <c r="BR51" s="53" t="s">
        <v>285</v>
      </c>
      <c r="BS51" s="53" t="s">
        <v>285</v>
      </c>
      <c r="BT51" s="53" t="s">
        <v>285</v>
      </c>
      <c r="BU51" s="53" t="s">
        <v>285</v>
      </c>
      <c r="BV51" s="53" t="s">
        <v>285</v>
      </c>
      <c r="BW51" s="53" t="s">
        <v>285</v>
      </c>
      <c r="BX51" s="53" t="s">
        <v>285</v>
      </c>
      <c r="BY51" s="53" t="s">
        <v>285</v>
      </c>
      <c r="BZ51" s="53" t="s">
        <v>285</v>
      </c>
      <c r="CA51" s="53" t="s">
        <v>285</v>
      </c>
      <c r="CB51" s="53" t="s">
        <v>285</v>
      </c>
      <c r="CC51" s="53" t="s">
        <v>285</v>
      </c>
      <c r="CD51" s="53" t="s">
        <v>285</v>
      </c>
      <c r="CE51" s="53" t="s">
        <v>285</v>
      </c>
      <c r="CF51" s="53" t="s">
        <v>285</v>
      </c>
      <c r="CG51" s="53" t="s">
        <v>285</v>
      </c>
      <c r="CH51" s="53" t="s">
        <v>285</v>
      </c>
      <c r="CI51" s="53" t="s">
        <v>92</v>
      </c>
      <c r="CJ51" s="53" t="s">
        <v>92</v>
      </c>
      <c r="CK51" s="53" t="s">
        <v>92</v>
      </c>
      <c r="CL51" s="53" t="s">
        <v>92</v>
      </c>
      <c r="CM51" s="53" t="s">
        <v>92</v>
      </c>
      <c r="CN51" s="53" t="s">
        <v>92</v>
      </c>
      <c r="CO51" s="53" t="s">
        <v>92</v>
      </c>
      <c r="CP51" s="53" t="s">
        <v>92</v>
      </c>
      <c r="CQ51" s="53" t="s">
        <v>92</v>
      </c>
      <c r="CR51" s="53" t="s">
        <v>92</v>
      </c>
      <c r="CS51" s="53" t="s">
        <v>92</v>
      </c>
      <c r="CT51" s="53" t="s">
        <v>92</v>
      </c>
      <c r="CU51" s="53" t="s">
        <v>92</v>
      </c>
      <c r="CV51" s="53" t="s">
        <v>92</v>
      </c>
      <c r="CW51" s="53" t="s">
        <v>845</v>
      </c>
      <c r="CX51" s="53" t="s">
        <v>1113</v>
      </c>
      <c r="CY51" s="53" t="s">
        <v>92</v>
      </c>
      <c r="CZ51" s="53" t="s">
        <v>92</v>
      </c>
      <c r="DA51" s="53" t="s">
        <v>92</v>
      </c>
      <c r="DB51" s="53" t="s">
        <v>92</v>
      </c>
      <c r="DC51" s="53" t="s">
        <v>285</v>
      </c>
      <c r="DD51" s="53" t="s">
        <v>285</v>
      </c>
      <c r="DE51" s="53" t="s">
        <v>92</v>
      </c>
      <c r="DF51" s="53" t="s">
        <v>92</v>
      </c>
      <c r="DG51" s="53" t="s">
        <v>92</v>
      </c>
      <c r="DH51" s="53" t="s">
        <v>92</v>
      </c>
      <c r="DI51" s="53" t="s">
        <v>92</v>
      </c>
      <c r="DJ51" s="53" t="s">
        <v>92</v>
      </c>
      <c r="DK51" s="53" t="s">
        <v>92</v>
      </c>
      <c r="DL51" s="53" t="s">
        <v>92</v>
      </c>
      <c r="DM51" s="53" t="s">
        <v>285</v>
      </c>
      <c r="DN51" s="53" t="s">
        <v>285</v>
      </c>
      <c r="DO51" s="53" t="s">
        <v>285</v>
      </c>
      <c r="DP51" s="53" t="s">
        <v>285</v>
      </c>
      <c r="DQ51" s="53" t="s">
        <v>285</v>
      </c>
      <c r="DR51" s="53" t="s">
        <v>285</v>
      </c>
      <c r="DS51" s="53" t="s">
        <v>285</v>
      </c>
      <c r="DT51" s="53" t="s">
        <v>285</v>
      </c>
      <c r="DU51" s="53" t="s">
        <v>285</v>
      </c>
      <c r="DV51" s="53" t="s">
        <v>285</v>
      </c>
      <c r="DW51" s="53" t="s">
        <v>285</v>
      </c>
      <c r="DX51" s="53" t="s">
        <v>92</v>
      </c>
    </row>
    <row r="52" spans="1:128" x14ac:dyDescent="0.2">
      <c r="A52" s="52">
        <v>42992</v>
      </c>
      <c r="B52" t="s">
        <v>37</v>
      </c>
      <c r="C52" t="s">
        <v>918</v>
      </c>
      <c r="D52" t="s">
        <v>919</v>
      </c>
      <c r="E52" t="s">
        <v>920</v>
      </c>
      <c r="F52" t="s">
        <v>262</v>
      </c>
      <c r="G52" s="51">
        <v>0.32</v>
      </c>
      <c r="H52">
        <v>10</v>
      </c>
      <c r="I52">
        <v>0</v>
      </c>
      <c r="J52" t="s">
        <v>92</v>
      </c>
      <c r="K52" t="s">
        <v>165</v>
      </c>
      <c r="L52" t="s">
        <v>92</v>
      </c>
      <c r="M52">
        <v>3</v>
      </c>
      <c r="N52" s="53" t="s">
        <v>921</v>
      </c>
      <c r="O52" s="53" t="s">
        <v>922</v>
      </c>
      <c r="P52" s="53" t="s">
        <v>923</v>
      </c>
      <c r="Q52" s="53" t="s">
        <v>924</v>
      </c>
      <c r="R52" s="53" t="s">
        <v>925</v>
      </c>
      <c r="S52" s="53" t="s">
        <v>504</v>
      </c>
      <c r="T52" s="53" t="s">
        <v>926</v>
      </c>
      <c r="U52" s="53" t="s">
        <v>927</v>
      </c>
      <c r="V52" s="53" t="s">
        <v>426</v>
      </c>
      <c r="W52" s="53" t="s">
        <v>419</v>
      </c>
      <c r="X52" s="53" t="s">
        <v>511</v>
      </c>
      <c r="Y52" s="53" t="s">
        <v>928</v>
      </c>
      <c r="Z52" s="53" t="s">
        <v>929</v>
      </c>
      <c r="AA52" s="53" t="s">
        <v>930</v>
      </c>
      <c r="AB52" s="53" t="s">
        <v>931</v>
      </c>
      <c r="AC52" s="53" t="s">
        <v>550</v>
      </c>
      <c r="AD52" s="53" t="s">
        <v>932</v>
      </c>
      <c r="AE52" s="53" t="s">
        <v>933</v>
      </c>
      <c r="AF52" s="53" t="s">
        <v>934</v>
      </c>
      <c r="AG52" s="53" t="s">
        <v>384</v>
      </c>
      <c r="AH52" s="53" t="s">
        <v>935</v>
      </c>
      <c r="AI52" s="53" t="s">
        <v>92</v>
      </c>
      <c r="AJ52" s="53" t="s">
        <v>92</v>
      </c>
      <c r="AK52" s="53" t="s">
        <v>92</v>
      </c>
      <c r="AL52" s="53" t="s">
        <v>92</v>
      </c>
      <c r="AM52" s="53" t="s">
        <v>92</v>
      </c>
      <c r="AN52" s="53" t="s">
        <v>92</v>
      </c>
      <c r="AO52" s="53" t="s">
        <v>92</v>
      </c>
      <c r="AP52" s="53" t="s">
        <v>92</v>
      </c>
      <c r="AQ52" s="53" t="s">
        <v>92</v>
      </c>
      <c r="AR52" s="53" t="s">
        <v>92</v>
      </c>
      <c r="AS52" s="53" t="s">
        <v>285</v>
      </c>
      <c r="AT52" s="53" t="s">
        <v>92</v>
      </c>
      <c r="AU52" s="53" t="s">
        <v>92</v>
      </c>
      <c r="AV52" s="53" t="s">
        <v>92</v>
      </c>
      <c r="AW52" s="53" t="s">
        <v>92</v>
      </c>
      <c r="AX52" s="53" t="s">
        <v>92</v>
      </c>
      <c r="AY52" s="53" t="s">
        <v>92</v>
      </c>
      <c r="AZ52" s="53" t="s">
        <v>285</v>
      </c>
      <c r="BA52" s="53" t="s">
        <v>285</v>
      </c>
      <c r="BB52" s="53" t="s">
        <v>285</v>
      </c>
      <c r="BC52" s="53" t="s">
        <v>285</v>
      </c>
      <c r="BD52" s="53" t="s">
        <v>285</v>
      </c>
      <c r="BE52" s="53" t="s">
        <v>285</v>
      </c>
      <c r="BF52" s="53" t="s">
        <v>285</v>
      </c>
      <c r="BG52" s="53" t="s">
        <v>285</v>
      </c>
      <c r="BH52" s="53" t="s">
        <v>285</v>
      </c>
      <c r="BI52" s="53" t="s">
        <v>285</v>
      </c>
      <c r="BJ52" s="53" t="s">
        <v>285</v>
      </c>
      <c r="BK52" s="53" t="s">
        <v>461</v>
      </c>
      <c r="BL52" s="53" t="s">
        <v>936</v>
      </c>
      <c r="BM52" s="53" t="s">
        <v>937</v>
      </c>
      <c r="BN52" s="53" t="s">
        <v>285</v>
      </c>
      <c r="BO52" s="53" t="s">
        <v>285</v>
      </c>
      <c r="BP52" s="53" t="s">
        <v>92</v>
      </c>
      <c r="BQ52" s="53" t="s">
        <v>285</v>
      </c>
      <c r="BR52" s="53" t="s">
        <v>285</v>
      </c>
      <c r="BS52" s="53" t="s">
        <v>285</v>
      </c>
      <c r="BT52" s="53" t="s">
        <v>285</v>
      </c>
      <c r="BU52" s="53" t="s">
        <v>285</v>
      </c>
      <c r="BV52" s="53" t="s">
        <v>285</v>
      </c>
      <c r="BW52" s="53" t="s">
        <v>285</v>
      </c>
      <c r="BX52" s="53" t="s">
        <v>285</v>
      </c>
      <c r="BY52" s="53" t="s">
        <v>285</v>
      </c>
      <c r="BZ52" s="53" t="s">
        <v>285</v>
      </c>
      <c r="CA52" s="53" t="s">
        <v>285</v>
      </c>
      <c r="CB52" s="53" t="s">
        <v>285</v>
      </c>
      <c r="CC52" s="53" t="s">
        <v>285</v>
      </c>
      <c r="CD52" s="53" t="s">
        <v>285</v>
      </c>
      <c r="CE52" s="53" t="s">
        <v>285</v>
      </c>
      <c r="CF52" s="53" t="s">
        <v>285</v>
      </c>
      <c r="CG52" s="53" t="s">
        <v>285</v>
      </c>
      <c r="CH52" s="53" t="s">
        <v>285</v>
      </c>
      <c r="CI52" s="53" t="s">
        <v>92</v>
      </c>
      <c r="CJ52" s="53" t="s">
        <v>92</v>
      </c>
      <c r="CK52" s="53" t="s">
        <v>288</v>
      </c>
      <c r="CL52" s="53" t="s">
        <v>92</v>
      </c>
      <c r="CM52" s="53" t="s">
        <v>92</v>
      </c>
      <c r="CN52" s="53" t="s">
        <v>92</v>
      </c>
      <c r="CO52" s="53" t="s">
        <v>288</v>
      </c>
      <c r="CP52" s="53" t="s">
        <v>92</v>
      </c>
      <c r="CQ52" s="53" t="s">
        <v>288</v>
      </c>
      <c r="CR52" s="53" t="s">
        <v>92</v>
      </c>
      <c r="CS52" s="53" t="s">
        <v>92</v>
      </c>
      <c r="CT52" s="53" t="s">
        <v>92</v>
      </c>
      <c r="CU52" s="53" t="s">
        <v>92</v>
      </c>
      <c r="CV52" s="53" t="s">
        <v>92</v>
      </c>
      <c r="CW52" s="53" t="s">
        <v>333</v>
      </c>
      <c r="CX52" s="53" t="s">
        <v>938</v>
      </c>
      <c r="CY52" s="53" t="s">
        <v>92</v>
      </c>
      <c r="CZ52" s="53" t="s">
        <v>92</v>
      </c>
      <c r="DA52" s="53" t="s">
        <v>92</v>
      </c>
      <c r="DB52" s="53" t="s">
        <v>92</v>
      </c>
      <c r="DC52" s="53" t="s">
        <v>285</v>
      </c>
      <c r="DD52" s="53" t="s">
        <v>285</v>
      </c>
      <c r="DE52" s="53" t="s">
        <v>92</v>
      </c>
      <c r="DF52" s="53" t="s">
        <v>92</v>
      </c>
      <c r="DG52" s="53" t="s">
        <v>92</v>
      </c>
      <c r="DH52" s="53" t="s">
        <v>92</v>
      </c>
      <c r="DI52" s="53" t="s">
        <v>92</v>
      </c>
      <c r="DJ52" s="53" t="s">
        <v>92</v>
      </c>
      <c r="DK52" s="53" t="s">
        <v>92</v>
      </c>
      <c r="DL52" s="53" t="s">
        <v>92</v>
      </c>
      <c r="DM52" s="53" t="s">
        <v>285</v>
      </c>
      <c r="DN52" s="53" t="s">
        <v>285</v>
      </c>
      <c r="DO52" s="53" t="s">
        <v>285</v>
      </c>
      <c r="DP52" s="53" t="s">
        <v>285</v>
      </c>
      <c r="DQ52" s="53" t="s">
        <v>285</v>
      </c>
      <c r="DR52" s="53" t="s">
        <v>285</v>
      </c>
      <c r="DS52" s="53" t="s">
        <v>285</v>
      </c>
      <c r="DT52" s="53" t="s">
        <v>285</v>
      </c>
      <c r="DU52" s="53" t="s">
        <v>285</v>
      </c>
      <c r="DV52" s="53" t="s">
        <v>285</v>
      </c>
      <c r="DW52" s="53" t="s">
        <v>285</v>
      </c>
      <c r="DX52" s="53" t="s">
        <v>92</v>
      </c>
    </row>
    <row r="53" spans="1:128" x14ac:dyDescent="0.2">
      <c r="A53" s="52">
        <v>42992</v>
      </c>
      <c r="B53" t="s">
        <v>37</v>
      </c>
      <c r="C53" t="s">
        <v>625</v>
      </c>
      <c r="D53" t="s">
        <v>626</v>
      </c>
      <c r="E53" t="s">
        <v>627</v>
      </c>
      <c r="F53" t="s">
        <v>262</v>
      </c>
      <c r="G53" s="51">
        <v>0.19</v>
      </c>
      <c r="H53">
        <v>10</v>
      </c>
      <c r="I53">
        <v>0</v>
      </c>
      <c r="J53" t="s">
        <v>92</v>
      </c>
      <c r="K53" t="s">
        <v>92</v>
      </c>
      <c r="L53" t="s">
        <v>92</v>
      </c>
      <c r="M53">
        <v>3</v>
      </c>
      <c r="N53" s="53" t="s">
        <v>628</v>
      </c>
      <c r="O53" s="53" t="s">
        <v>629</v>
      </c>
      <c r="P53" s="53" t="s">
        <v>534</v>
      </c>
      <c r="Q53" s="53" t="s">
        <v>630</v>
      </c>
      <c r="R53" s="53" t="s">
        <v>631</v>
      </c>
      <c r="S53" s="53" t="s">
        <v>632</v>
      </c>
      <c r="T53" s="53" t="s">
        <v>633</v>
      </c>
      <c r="U53" s="53" t="s">
        <v>92</v>
      </c>
      <c r="V53" s="53" t="s">
        <v>634</v>
      </c>
      <c r="W53" s="53" t="s">
        <v>635</v>
      </c>
      <c r="X53" s="53" t="s">
        <v>636</v>
      </c>
      <c r="Y53" s="53" t="s">
        <v>637</v>
      </c>
      <c r="Z53" s="53" t="s">
        <v>316</v>
      </c>
      <c r="AA53" s="53" t="s">
        <v>638</v>
      </c>
      <c r="AB53" s="53" t="s">
        <v>639</v>
      </c>
      <c r="AC53" s="53" t="s">
        <v>640</v>
      </c>
      <c r="AD53" s="53" t="s">
        <v>641</v>
      </c>
      <c r="AE53" s="53" t="s">
        <v>499</v>
      </c>
      <c r="AF53" s="53" t="s">
        <v>642</v>
      </c>
      <c r="AG53" s="53" t="s">
        <v>643</v>
      </c>
      <c r="AH53" s="53" t="s">
        <v>644</v>
      </c>
      <c r="AI53" s="53" t="s">
        <v>285</v>
      </c>
      <c r="AJ53" s="53" t="s">
        <v>285</v>
      </c>
      <c r="AK53" s="53" t="s">
        <v>285</v>
      </c>
      <c r="AL53" s="53" t="s">
        <v>285</v>
      </c>
      <c r="AM53" s="53" t="s">
        <v>285</v>
      </c>
      <c r="AN53" s="53" t="s">
        <v>285</v>
      </c>
      <c r="AO53" s="53" t="s">
        <v>285</v>
      </c>
      <c r="AP53" s="53" t="s">
        <v>285</v>
      </c>
      <c r="AQ53" s="53" t="s">
        <v>285</v>
      </c>
      <c r="AR53" s="53" t="s">
        <v>285</v>
      </c>
      <c r="AS53" s="53" t="s">
        <v>285</v>
      </c>
      <c r="AT53" s="53" t="s">
        <v>285</v>
      </c>
      <c r="AU53" s="53" t="s">
        <v>285</v>
      </c>
      <c r="AV53" s="53" t="s">
        <v>285</v>
      </c>
      <c r="AW53" s="53" t="s">
        <v>285</v>
      </c>
      <c r="AX53" s="53" t="s">
        <v>285</v>
      </c>
      <c r="AY53" s="53" t="s">
        <v>285</v>
      </c>
      <c r="AZ53" s="53" t="s">
        <v>285</v>
      </c>
      <c r="BA53" s="53" t="s">
        <v>285</v>
      </c>
      <c r="BB53" s="53" t="s">
        <v>285</v>
      </c>
      <c r="BC53" s="53" t="s">
        <v>285</v>
      </c>
      <c r="BD53" s="53" t="s">
        <v>285</v>
      </c>
      <c r="BE53" s="53" t="s">
        <v>285</v>
      </c>
      <c r="BF53" s="53" t="s">
        <v>285</v>
      </c>
      <c r="BG53" s="53" t="s">
        <v>285</v>
      </c>
      <c r="BH53" s="53" t="s">
        <v>285</v>
      </c>
      <c r="BI53" s="53" t="s">
        <v>285</v>
      </c>
      <c r="BJ53" s="53" t="s">
        <v>285</v>
      </c>
      <c r="BK53" s="53" t="s">
        <v>645</v>
      </c>
      <c r="BL53" s="53" t="s">
        <v>646</v>
      </c>
      <c r="BM53" s="53" t="s">
        <v>647</v>
      </c>
      <c r="BN53" s="53" t="s">
        <v>285</v>
      </c>
      <c r="BO53" s="53" t="s">
        <v>285</v>
      </c>
      <c r="BP53" s="53" t="s">
        <v>285</v>
      </c>
      <c r="BQ53" s="53" t="s">
        <v>285</v>
      </c>
      <c r="BR53" s="53" t="s">
        <v>285</v>
      </c>
      <c r="BS53" s="53" t="s">
        <v>285</v>
      </c>
      <c r="BT53" s="53" t="s">
        <v>285</v>
      </c>
      <c r="BU53" s="53" t="s">
        <v>285</v>
      </c>
      <c r="BV53" s="53" t="s">
        <v>285</v>
      </c>
      <c r="BW53" s="53" t="s">
        <v>285</v>
      </c>
      <c r="BX53" s="53" t="s">
        <v>285</v>
      </c>
      <c r="BY53" s="53" t="s">
        <v>285</v>
      </c>
      <c r="BZ53" s="53" t="s">
        <v>285</v>
      </c>
      <c r="CA53" s="53" t="s">
        <v>285</v>
      </c>
      <c r="CB53" s="53" t="s">
        <v>285</v>
      </c>
      <c r="CC53" s="53" t="s">
        <v>285</v>
      </c>
      <c r="CD53" s="53" t="s">
        <v>285</v>
      </c>
      <c r="CE53" s="53" t="s">
        <v>285</v>
      </c>
      <c r="CF53" s="53" t="s">
        <v>285</v>
      </c>
      <c r="CG53" s="53" t="s">
        <v>285</v>
      </c>
      <c r="CH53" s="53" t="s">
        <v>285</v>
      </c>
      <c r="CI53" s="53" t="s">
        <v>92</v>
      </c>
      <c r="CJ53" s="53" t="s">
        <v>92</v>
      </c>
      <c r="CK53" s="53" t="s">
        <v>92</v>
      </c>
      <c r="CL53" s="53" t="s">
        <v>92</v>
      </c>
      <c r="CM53" s="53" t="s">
        <v>92</v>
      </c>
      <c r="CN53" s="53" t="s">
        <v>92</v>
      </c>
      <c r="CO53" s="53" t="s">
        <v>92</v>
      </c>
      <c r="CP53" s="53" t="s">
        <v>92</v>
      </c>
      <c r="CQ53" s="53" t="s">
        <v>92</v>
      </c>
      <c r="CR53" s="53" t="s">
        <v>92</v>
      </c>
      <c r="CS53" s="53" t="s">
        <v>92</v>
      </c>
      <c r="CT53" s="53" t="s">
        <v>92</v>
      </c>
      <c r="CU53" s="53" t="s">
        <v>92</v>
      </c>
      <c r="CV53" s="53" t="s">
        <v>92</v>
      </c>
      <c r="CW53" s="53" t="s">
        <v>648</v>
      </c>
      <c r="CX53" s="53" t="s">
        <v>649</v>
      </c>
      <c r="CY53" s="53" t="s">
        <v>92</v>
      </c>
      <c r="CZ53" s="53" t="s">
        <v>92</v>
      </c>
      <c r="DA53" s="53" t="s">
        <v>92</v>
      </c>
      <c r="DB53" s="53" t="s">
        <v>92</v>
      </c>
      <c r="DC53" s="53" t="s">
        <v>285</v>
      </c>
      <c r="DD53" s="53" t="s">
        <v>285</v>
      </c>
      <c r="DE53" s="53" t="s">
        <v>92</v>
      </c>
      <c r="DF53" s="53" t="s">
        <v>92</v>
      </c>
      <c r="DG53" s="53" t="s">
        <v>92</v>
      </c>
      <c r="DH53" s="53" t="s">
        <v>92</v>
      </c>
      <c r="DI53" s="53" t="s">
        <v>92</v>
      </c>
      <c r="DJ53" s="53" t="s">
        <v>92</v>
      </c>
      <c r="DK53" s="53" t="s">
        <v>92</v>
      </c>
      <c r="DL53" s="53" t="s">
        <v>92</v>
      </c>
      <c r="DM53" s="53" t="s">
        <v>285</v>
      </c>
      <c r="DN53" s="53" t="s">
        <v>285</v>
      </c>
      <c r="DO53" s="53" t="s">
        <v>285</v>
      </c>
      <c r="DP53" s="53" t="s">
        <v>285</v>
      </c>
      <c r="DQ53" s="53" t="s">
        <v>285</v>
      </c>
      <c r="DR53" s="53" t="s">
        <v>285</v>
      </c>
      <c r="DS53" s="53" t="s">
        <v>285</v>
      </c>
      <c r="DT53" s="53" t="s">
        <v>285</v>
      </c>
      <c r="DU53" s="53" t="s">
        <v>285</v>
      </c>
      <c r="DV53" s="53" t="s">
        <v>285</v>
      </c>
      <c r="DW53" s="53" t="s">
        <v>285</v>
      </c>
      <c r="DX53" s="53" t="s">
        <v>92</v>
      </c>
    </row>
    <row r="54" spans="1:128" x14ac:dyDescent="0.2">
      <c r="A54" s="52">
        <v>42992</v>
      </c>
      <c r="B54" t="s">
        <v>37</v>
      </c>
      <c r="C54" t="s">
        <v>1016</v>
      </c>
      <c r="D54" t="s">
        <v>1017</v>
      </c>
      <c r="E54" t="s">
        <v>1018</v>
      </c>
      <c r="F54" t="s">
        <v>262</v>
      </c>
      <c r="G54" s="51">
        <v>0.05</v>
      </c>
      <c r="H54">
        <v>10</v>
      </c>
      <c r="I54">
        <v>0</v>
      </c>
      <c r="J54" t="s">
        <v>114</v>
      </c>
      <c r="K54" t="s">
        <v>292</v>
      </c>
      <c r="L54" t="s">
        <v>92</v>
      </c>
      <c r="M54">
        <v>3</v>
      </c>
      <c r="N54" s="53" t="s">
        <v>1019</v>
      </c>
      <c r="O54" s="53" t="s">
        <v>1020</v>
      </c>
      <c r="P54" s="53" t="s">
        <v>424</v>
      </c>
      <c r="Q54" s="53" t="s">
        <v>1021</v>
      </c>
      <c r="R54" s="53" t="s">
        <v>671</v>
      </c>
      <c r="S54" s="53" t="s">
        <v>861</v>
      </c>
      <c r="T54" s="53" t="s">
        <v>474</v>
      </c>
      <c r="U54" s="53" t="s">
        <v>767</v>
      </c>
      <c r="V54" s="53" t="s">
        <v>841</v>
      </c>
      <c r="W54" s="53" t="s">
        <v>340</v>
      </c>
      <c r="X54" s="53" t="s">
        <v>438</v>
      </c>
      <c r="Y54" s="53" t="s">
        <v>1022</v>
      </c>
      <c r="Z54" s="53" t="s">
        <v>326</v>
      </c>
      <c r="AA54" s="53" t="s">
        <v>1023</v>
      </c>
      <c r="AB54" s="53" t="s">
        <v>1024</v>
      </c>
      <c r="AC54" s="53" t="s">
        <v>1025</v>
      </c>
      <c r="AD54" s="53" t="s">
        <v>1026</v>
      </c>
      <c r="AE54" s="53" t="s">
        <v>1027</v>
      </c>
      <c r="AF54" s="53" t="s">
        <v>404</v>
      </c>
      <c r="AG54" s="53" t="s">
        <v>1028</v>
      </c>
      <c r="AH54" s="53" t="s">
        <v>1029</v>
      </c>
      <c r="AI54" s="53" t="s">
        <v>288</v>
      </c>
      <c r="AJ54" s="53" t="s">
        <v>285</v>
      </c>
      <c r="AK54" s="53" t="s">
        <v>285</v>
      </c>
      <c r="AL54" s="53" t="s">
        <v>288</v>
      </c>
      <c r="AM54" s="53" t="s">
        <v>285</v>
      </c>
      <c r="AN54" s="53" t="s">
        <v>285</v>
      </c>
      <c r="AO54" s="53" t="s">
        <v>285</v>
      </c>
      <c r="AP54" s="53" t="s">
        <v>285</v>
      </c>
      <c r="AQ54" s="53" t="s">
        <v>285</v>
      </c>
      <c r="AR54" s="53" t="s">
        <v>285</v>
      </c>
      <c r="AS54" s="53" t="s">
        <v>285</v>
      </c>
      <c r="AT54" s="53" t="s">
        <v>285</v>
      </c>
      <c r="AU54" s="53" t="s">
        <v>285</v>
      </c>
      <c r="AV54" s="53" t="s">
        <v>285</v>
      </c>
      <c r="AW54" s="53" t="s">
        <v>285</v>
      </c>
      <c r="AX54" s="53" t="s">
        <v>285</v>
      </c>
      <c r="AY54" s="53" t="s">
        <v>285</v>
      </c>
      <c r="AZ54" s="53" t="s">
        <v>285</v>
      </c>
      <c r="BA54" s="53" t="s">
        <v>285</v>
      </c>
      <c r="BB54" s="53" t="s">
        <v>285</v>
      </c>
      <c r="BC54" s="53" t="s">
        <v>285</v>
      </c>
      <c r="BD54" s="53" t="s">
        <v>285</v>
      </c>
      <c r="BE54" s="53" t="s">
        <v>285</v>
      </c>
      <c r="BF54" s="53" t="s">
        <v>285</v>
      </c>
      <c r="BG54" s="53" t="s">
        <v>285</v>
      </c>
      <c r="BH54" s="53" t="s">
        <v>285</v>
      </c>
      <c r="BI54" s="53" t="s">
        <v>285</v>
      </c>
      <c r="BJ54" s="53" t="s">
        <v>285</v>
      </c>
      <c r="BK54" s="53" t="s">
        <v>841</v>
      </c>
      <c r="BL54" s="53" t="s">
        <v>1030</v>
      </c>
      <c r="BM54" s="53" t="s">
        <v>426</v>
      </c>
      <c r="BN54" s="53" t="s">
        <v>285</v>
      </c>
      <c r="BO54" s="53" t="s">
        <v>285</v>
      </c>
      <c r="BP54" s="53" t="s">
        <v>285</v>
      </c>
      <c r="BQ54" s="53" t="s">
        <v>285</v>
      </c>
      <c r="BR54" s="53" t="s">
        <v>285</v>
      </c>
      <c r="BS54" s="53" t="s">
        <v>285</v>
      </c>
      <c r="BT54" s="53" t="s">
        <v>285</v>
      </c>
      <c r="BU54" s="53" t="s">
        <v>285</v>
      </c>
      <c r="BV54" s="53" t="s">
        <v>285</v>
      </c>
      <c r="BW54" s="53" t="s">
        <v>285</v>
      </c>
      <c r="BX54" s="53" t="s">
        <v>285</v>
      </c>
      <c r="BY54" s="53" t="s">
        <v>285</v>
      </c>
      <c r="BZ54" s="53" t="s">
        <v>285</v>
      </c>
      <c r="CA54" s="53" t="s">
        <v>285</v>
      </c>
      <c r="CB54" s="53" t="s">
        <v>285</v>
      </c>
      <c r="CC54" s="53" t="s">
        <v>285</v>
      </c>
      <c r="CD54" s="53" t="s">
        <v>285</v>
      </c>
      <c r="CE54" s="53" t="s">
        <v>285</v>
      </c>
      <c r="CF54" s="53" t="s">
        <v>285</v>
      </c>
      <c r="CG54" s="53" t="s">
        <v>285</v>
      </c>
      <c r="CH54" s="53" t="s">
        <v>285</v>
      </c>
      <c r="CI54" s="53" t="s">
        <v>285</v>
      </c>
      <c r="CJ54" s="53" t="s">
        <v>285</v>
      </c>
      <c r="CK54" s="53" t="s">
        <v>285</v>
      </c>
      <c r="CL54" s="53" t="s">
        <v>285</v>
      </c>
      <c r="CM54" s="53" t="s">
        <v>285</v>
      </c>
      <c r="CN54" s="53" t="s">
        <v>285</v>
      </c>
      <c r="CO54" s="53" t="s">
        <v>288</v>
      </c>
      <c r="CP54" s="53" t="s">
        <v>285</v>
      </c>
      <c r="CQ54" s="53" t="s">
        <v>285</v>
      </c>
      <c r="CR54" s="53" t="s">
        <v>288</v>
      </c>
      <c r="CS54" s="53" t="s">
        <v>285</v>
      </c>
      <c r="CT54" s="53" t="s">
        <v>285</v>
      </c>
      <c r="CU54" s="53" t="s">
        <v>285</v>
      </c>
      <c r="CV54" s="53" t="s">
        <v>285</v>
      </c>
      <c r="CW54" s="53" t="s">
        <v>92</v>
      </c>
      <c r="CX54" s="53" t="s">
        <v>1031</v>
      </c>
      <c r="CY54" s="53" t="s">
        <v>285</v>
      </c>
      <c r="CZ54" s="53" t="s">
        <v>285</v>
      </c>
      <c r="DA54" s="53" t="s">
        <v>285</v>
      </c>
      <c r="DB54" s="53" t="s">
        <v>285</v>
      </c>
      <c r="DC54" s="53" t="s">
        <v>285</v>
      </c>
      <c r="DD54" s="53" t="s">
        <v>285</v>
      </c>
      <c r="DE54" s="53" t="s">
        <v>285</v>
      </c>
      <c r="DF54" s="53" t="s">
        <v>285</v>
      </c>
      <c r="DG54" s="53" t="s">
        <v>285</v>
      </c>
      <c r="DH54" s="53" t="s">
        <v>285</v>
      </c>
      <c r="DI54" s="53" t="s">
        <v>285</v>
      </c>
      <c r="DJ54" s="53" t="s">
        <v>285</v>
      </c>
      <c r="DK54" s="53" t="s">
        <v>285</v>
      </c>
      <c r="DL54" s="53" t="s">
        <v>285</v>
      </c>
      <c r="DM54" s="53" t="s">
        <v>285</v>
      </c>
      <c r="DN54" s="53" t="s">
        <v>285</v>
      </c>
      <c r="DO54" s="53" t="s">
        <v>285</v>
      </c>
      <c r="DP54" s="53" t="s">
        <v>285</v>
      </c>
      <c r="DQ54" s="53" t="s">
        <v>285</v>
      </c>
      <c r="DR54" s="53" t="s">
        <v>285</v>
      </c>
      <c r="DS54" s="53" t="s">
        <v>285</v>
      </c>
      <c r="DT54" s="53" t="s">
        <v>285</v>
      </c>
      <c r="DU54" s="53" t="s">
        <v>285</v>
      </c>
      <c r="DV54" s="53" t="s">
        <v>285</v>
      </c>
      <c r="DW54" s="53" t="s">
        <v>285</v>
      </c>
      <c r="DX54" s="53" t="s">
        <v>92</v>
      </c>
    </row>
    <row r="55" spans="1:128" x14ac:dyDescent="0.2">
      <c r="A55" s="52">
        <v>42993</v>
      </c>
      <c r="B55" t="s">
        <v>39</v>
      </c>
      <c r="C55" t="s">
        <v>259</v>
      </c>
      <c r="D55" t="s">
        <v>260</v>
      </c>
      <c r="E55" t="s">
        <v>261</v>
      </c>
      <c r="F55" t="s">
        <v>262</v>
      </c>
      <c r="G55" s="51">
        <v>0.38</v>
      </c>
      <c r="H55">
        <v>80</v>
      </c>
      <c r="I55">
        <v>0</v>
      </c>
      <c r="J55" t="s">
        <v>92</v>
      </c>
      <c r="K55" t="s">
        <v>263</v>
      </c>
      <c r="L55" t="s">
        <v>92</v>
      </c>
      <c r="M55">
        <v>3</v>
      </c>
      <c r="N55" s="53" t="s">
        <v>264</v>
      </c>
      <c r="O55" s="53" t="s">
        <v>265</v>
      </c>
      <c r="P55" s="53" t="s">
        <v>266</v>
      </c>
      <c r="Q55" s="53" t="s">
        <v>267</v>
      </c>
      <c r="R55" s="53" t="s">
        <v>268</v>
      </c>
      <c r="S55" s="53" t="s">
        <v>269</v>
      </c>
      <c r="T55" s="53" t="s">
        <v>270</v>
      </c>
      <c r="U55" s="53" t="s">
        <v>271</v>
      </c>
      <c r="V55" s="53" t="s">
        <v>272</v>
      </c>
      <c r="W55" s="53" t="s">
        <v>273</v>
      </c>
      <c r="X55" s="53" t="s">
        <v>274</v>
      </c>
      <c r="Y55" s="53" t="s">
        <v>275</v>
      </c>
      <c r="Z55" s="53" t="s">
        <v>276</v>
      </c>
      <c r="AA55" s="53" t="s">
        <v>277</v>
      </c>
      <c r="AB55" s="53" t="s">
        <v>278</v>
      </c>
      <c r="AC55" s="53" t="s">
        <v>279</v>
      </c>
      <c r="AD55" s="53" t="s">
        <v>280</v>
      </c>
      <c r="AE55" s="53" t="s">
        <v>281</v>
      </c>
      <c r="AF55" s="53" t="s">
        <v>282</v>
      </c>
      <c r="AG55" s="53" t="s">
        <v>283</v>
      </c>
      <c r="AH55" s="53" t="s">
        <v>284</v>
      </c>
      <c r="AI55" s="53" t="s">
        <v>285</v>
      </c>
      <c r="AJ55" s="53" t="s">
        <v>285</v>
      </c>
      <c r="AK55" s="53" t="s">
        <v>285</v>
      </c>
      <c r="AL55" s="53" t="s">
        <v>285</v>
      </c>
      <c r="AM55" s="53" t="s">
        <v>285</v>
      </c>
      <c r="AN55" s="53" t="s">
        <v>285</v>
      </c>
      <c r="AO55" s="53" t="s">
        <v>285</v>
      </c>
      <c r="AP55" s="53" t="s">
        <v>285</v>
      </c>
      <c r="AQ55" s="53" t="s">
        <v>285</v>
      </c>
      <c r="AR55" s="53" t="s">
        <v>285</v>
      </c>
      <c r="AS55" s="53" t="s">
        <v>285</v>
      </c>
      <c r="AT55" s="53" t="s">
        <v>285</v>
      </c>
      <c r="AU55" s="53" t="s">
        <v>285</v>
      </c>
      <c r="AV55" s="53" t="s">
        <v>285</v>
      </c>
      <c r="AW55" s="53" t="s">
        <v>285</v>
      </c>
      <c r="AX55" s="53" t="s">
        <v>285</v>
      </c>
      <c r="AY55" s="53" t="s">
        <v>285</v>
      </c>
      <c r="AZ55" s="53" t="s">
        <v>285</v>
      </c>
      <c r="BA55" s="53" t="s">
        <v>285</v>
      </c>
      <c r="BB55" s="53" t="s">
        <v>285</v>
      </c>
      <c r="BC55" s="53" t="s">
        <v>285</v>
      </c>
      <c r="BD55" s="53" t="s">
        <v>285</v>
      </c>
      <c r="BE55" s="53" t="s">
        <v>285</v>
      </c>
      <c r="BF55" s="53" t="s">
        <v>285</v>
      </c>
      <c r="BG55" s="53" t="s">
        <v>285</v>
      </c>
      <c r="BH55" s="53" t="s">
        <v>285</v>
      </c>
      <c r="BI55" s="53" t="s">
        <v>285</v>
      </c>
      <c r="BJ55" s="53" t="s">
        <v>285</v>
      </c>
      <c r="BK55" s="53" t="s">
        <v>286</v>
      </c>
      <c r="BL55" s="53" t="s">
        <v>287</v>
      </c>
      <c r="BM55" s="53" t="s">
        <v>274</v>
      </c>
      <c r="BN55" s="53" t="s">
        <v>285</v>
      </c>
      <c r="BO55" s="53" t="s">
        <v>285</v>
      </c>
      <c r="BP55" s="53" t="s">
        <v>285</v>
      </c>
      <c r="BQ55" s="53" t="s">
        <v>285</v>
      </c>
      <c r="BR55" s="53" t="s">
        <v>285</v>
      </c>
      <c r="BS55" s="53" t="s">
        <v>285</v>
      </c>
      <c r="BT55" s="53" t="s">
        <v>285</v>
      </c>
      <c r="BU55" s="53" t="s">
        <v>285</v>
      </c>
      <c r="BV55" s="53" t="s">
        <v>285</v>
      </c>
      <c r="BW55" s="53" t="s">
        <v>285</v>
      </c>
      <c r="BX55" s="53" t="s">
        <v>285</v>
      </c>
      <c r="BY55" s="53" t="s">
        <v>285</v>
      </c>
      <c r="BZ55" s="53" t="s">
        <v>285</v>
      </c>
      <c r="CA55" s="53" t="s">
        <v>285</v>
      </c>
      <c r="CB55" s="53" t="s">
        <v>285</v>
      </c>
      <c r="CC55" s="53" t="s">
        <v>285</v>
      </c>
      <c r="CD55" s="53" t="s">
        <v>285</v>
      </c>
      <c r="CE55" s="53" t="s">
        <v>285</v>
      </c>
      <c r="CF55" s="53" t="s">
        <v>285</v>
      </c>
      <c r="CG55" s="53" t="s">
        <v>285</v>
      </c>
      <c r="CH55" s="53" t="s">
        <v>285</v>
      </c>
      <c r="CI55" s="53" t="s">
        <v>288</v>
      </c>
      <c r="CJ55" s="53" t="s">
        <v>285</v>
      </c>
      <c r="CK55" s="53" t="s">
        <v>285</v>
      </c>
      <c r="CL55" s="53" t="s">
        <v>285</v>
      </c>
      <c r="CM55" s="53" t="s">
        <v>285</v>
      </c>
      <c r="CN55" s="53" t="s">
        <v>285</v>
      </c>
      <c r="CO55" s="53" t="s">
        <v>288</v>
      </c>
      <c r="CP55" s="53" t="s">
        <v>285</v>
      </c>
      <c r="CQ55" s="53" t="s">
        <v>285</v>
      </c>
      <c r="CR55" s="53" t="s">
        <v>285</v>
      </c>
      <c r="CS55" s="53" t="s">
        <v>288</v>
      </c>
      <c r="CT55" s="53" t="s">
        <v>285</v>
      </c>
      <c r="CU55" s="53" t="s">
        <v>285</v>
      </c>
      <c r="CV55" s="53" t="s">
        <v>285</v>
      </c>
      <c r="CW55" s="53" t="s">
        <v>92</v>
      </c>
      <c r="CX55" s="53" t="s">
        <v>289</v>
      </c>
      <c r="CY55" s="53" t="s">
        <v>288</v>
      </c>
      <c r="CZ55" s="53" t="s">
        <v>288</v>
      </c>
      <c r="DA55" s="53" t="s">
        <v>288</v>
      </c>
      <c r="DB55" s="53" t="s">
        <v>288</v>
      </c>
      <c r="DC55" s="53" t="s">
        <v>285</v>
      </c>
      <c r="DD55" s="53" t="s">
        <v>285</v>
      </c>
      <c r="DE55" s="53" t="s">
        <v>285</v>
      </c>
      <c r="DF55" s="53" t="s">
        <v>285</v>
      </c>
      <c r="DG55" s="53" t="s">
        <v>285</v>
      </c>
      <c r="DH55" s="53" t="s">
        <v>285</v>
      </c>
      <c r="DI55" s="53" t="s">
        <v>285</v>
      </c>
      <c r="DJ55" s="53" t="s">
        <v>285</v>
      </c>
      <c r="DK55" s="53" t="s">
        <v>285</v>
      </c>
      <c r="DL55" s="53" t="s">
        <v>285</v>
      </c>
      <c r="DM55" s="53" t="s">
        <v>285</v>
      </c>
      <c r="DN55" s="53" t="s">
        <v>285</v>
      </c>
      <c r="DO55" s="53" t="s">
        <v>285</v>
      </c>
      <c r="DP55" s="53" t="s">
        <v>285</v>
      </c>
      <c r="DQ55" s="53" t="s">
        <v>285</v>
      </c>
      <c r="DR55" s="53" t="s">
        <v>285</v>
      </c>
      <c r="DS55" s="53" t="s">
        <v>285</v>
      </c>
      <c r="DT55" s="53" t="s">
        <v>285</v>
      </c>
      <c r="DU55" s="53" t="s">
        <v>285</v>
      </c>
      <c r="DV55" s="53" t="s">
        <v>285</v>
      </c>
      <c r="DW55" s="53" t="s">
        <v>285</v>
      </c>
      <c r="DX55" s="53" t="s">
        <v>92</v>
      </c>
    </row>
    <row r="56" spans="1:128" x14ac:dyDescent="0.2">
      <c r="A56" s="52">
        <v>42993</v>
      </c>
      <c r="B56" t="s">
        <v>39</v>
      </c>
      <c r="C56" t="s">
        <v>1114</v>
      </c>
      <c r="D56" t="s">
        <v>1115</v>
      </c>
      <c r="E56" t="s">
        <v>1116</v>
      </c>
      <c r="F56" t="s">
        <v>262</v>
      </c>
      <c r="G56" s="51">
        <v>0.28000000000000003</v>
      </c>
      <c r="H56">
        <v>80</v>
      </c>
      <c r="I56">
        <v>0</v>
      </c>
      <c r="J56" t="s">
        <v>92</v>
      </c>
      <c r="K56" t="s">
        <v>1117</v>
      </c>
      <c r="L56" t="s">
        <v>92</v>
      </c>
      <c r="M56">
        <v>3</v>
      </c>
      <c r="N56" s="53" t="s">
        <v>1118</v>
      </c>
      <c r="O56" s="53" t="s">
        <v>1119</v>
      </c>
      <c r="P56" s="53" t="s">
        <v>295</v>
      </c>
      <c r="Q56" s="53" t="s">
        <v>570</v>
      </c>
      <c r="R56" s="53" t="s">
        <v>512</v>
      </c>
      <c r="S56" s="53" t="s">
        <v>1120</v>
      </c>
      <c r="T56" s="53" t="s">
        <v>1121</v>
      </c>
      <c r="U56" s="53" t="s">
        <v>1122</v>
      </c>
      <c r="V56" s="53" t="s">
        <v>359</v>
      </c>
      <c r="W56" s="53" t="s">
        <v>766</v>
      </c>
      <c r="X56" s="53" t="s">
        <v>1123</v>
      </c>
      <c r="Y56" s="53" t="s">
        <v>1124</v>
      </c>
      <c r="Z56" s="53" t="s">
        <v>1125</v>
      </c>
      <c r="AA56" s="53" t="s">
        <v>92</v>
      </c>
      <c r="AB56" s="53" t="s">
        <v>1126</v>
      </c>
      <c r="AC56" s="53" t="s">
        <v>1127</v>
      </c>
      <c r="AD56" s="53" t="s">
        <v>1128</v>
      </c>
      <c r="AE56" s="53" t="s">
        <v>1129</v>
      </c>
      <c r="AF56" s="53" t="s">
        <v>1130</v>
      </c>
      <c r="AG56" s="53" t="s">
        <v>817</v>
      </c>
      <c r="AH56" s="53" t="s">
        <v>644</v>
      </c>
      <c r="AI56" s="53" t="s">
        <v>92</v>
      </c>
      <c r="AJ56" s="53" t="s">
        <v>92</v>
      </c>
      <c r="AK56" s="53" t="s">
        <v>92</v>
      </c>
      <c r="AL56" s="53" t="s">
        <v>92</v>
      </c>
      <c r="AM56" s="53" t="s">
        <v>92</v>
      </c>
      <c r="AN56" s="53" t="s">
        <v>92</v>
      </c>
      <c r="AO56" s="53" t="s">
        <v>92</v>
      </c>
      <c r="AP56" s="53" t="s">
        <v>92</v>
      </c>
      <c r="AQ56" s="53" t="s">
        <v>92</v>
      </c>
      <c r="AR56" s="53" t="s">
        <v>92</v>
      </c>
      <c r="AS56" s="53" t="s">
        <v>285</v>
      </c>
      <c r="AT56" s="53" t="s">
        <v>92</v>
      </c>
      <c r="AU56" s="53" t="s">
        <v>92</v>
      </c>
      <c r="AV56" s="53" t="s">
        <v>92</v>
      </c>
      <c r="AW56" s="53" t="s">
        <v>92</v>
      </c>
      <c r="AX56" s="53" t="s">
        <v>92</v>
      </c>
      <c r="AY56" s="53" t="s">
        <v>92</v>
      </c>
      <c r="AZ56" s="53" t="s">
        <v>285</v>
      </c>
      <c r="BA56" s="53" t="s">
        <v>285</v>
      </c>
      <c r="BB56" s="53" t="s">
        <v>285</v>
      </c>
      <c r="BC56" s="53" t="s">
        <v>285</v>
      </c>
      <c r="BD56" s="53" t="s">
        <v>285</v>
      </c>
      <c r="BE56" s="53" t="s">
        <v>285</v>
      </c>
      <c r="BF56" s="53" t="s">
        <v>285</v>
      </c>
      <c r="BG56" s="53" t="s">
        <v>285</v>
      </c>
      <c r="BH56" s="53" t="s">
        <v>285</v>
      </c>
      <c r="BI56" s="53" t="s">
        <v>285</v>
      </c>
      <c r="BJ56" s="53" t="s">
        <v>285</v>
      </c>
      <c r="BK56" s="53" t="s">
        <v>301</v>
      </c>
      <c r="BL56" s="53" t="s">
        <v>1131</v>
      </c>
      <c r="BM56" s="53" t="s">
        <v>1132</v>
      </c>
      <c r="BN56" s="53" t="s">
        <v>285</v>
      </c>
      <c r="BO56" s="53" t="s">
        <v>285</v>
      </c>
      <c r="BP56" s="53" t="s">
        <v>92</v>
      </c>
      <c r="BQ56" s="53" t="s">
        <v>285</v>
      </c>
      <c r="BR56" s="53" t="s">
        <v>285</v>
      </c>
      <c r="BS56" s="53" t="s">
        <v>285</v>
      </c>
      <c r="BT56" s="53" t="s">
        <v>285</v>
      </c>
      <c r="BU56" s="53" t="s">
        <v>285</v>
      </c>
      <c r="BV56" s="53" t="s">
        <v>285</v>
      </c>
      <c r="BW56" s="53" t="s">
        <v>285</v>
      </c>
      <c r="BX56" s="53" t="s">
        <v>285</v>
      </c>
      <c r="BY56" s="53" t="s">
        <v>285</v>
      </c>
      <c r="BZ56" s="53" t="s">
        <v>285</v>
      </c>
      <c r="CA56" s="53" t="s">
        <v>285</v>
      </c>
      <c r="CB56" s="53" t="s">
        <v>285</v>
      </c>
      <c r="CC56" s="53" t="s">
        <v>285</v>
      </c>
      <c r="CD56" s="53" t="s">
        <v>285</v>
      </c>
      <c r="CE56" s="53" t="s">
        <v>285</v>
      </c>
      <c r="CF56" s="53" t="s">
        <v>285</v>
      </c>
      <c r="CG56" s="53" t="s">
        <v>285</v>
      </c>
      <c r="CH56" s="53" t="s">
        <v>285</v>
      </c>
      <c r="CI56" s="53" t="s">
        <v>92</v>
      </c>
      <c r="CJ56" s="53" t="s">
        <v>92</v>
      </c>
      <c r="CK56" s="53" t="s">
        <v>92</v>
      </c>
      <c r="CL56" s="53" t="s">
        <v>92</v>
      </c>
      <c r="CM56" s="53" t="s">
        <v>92</v>
      </c>
      <c r="CN56" s="53" t="s">
        <v>92</v>
      </c>
      <c r="CO56" s="53" t="s">
        <v>92</v>
      </c>
      <c r="CP56" s="53" t="s">
        <v>288</v>
      </c>
      <c r="CQ56" s="53" t="s">
        <v>92</v>
      </c>
      <c r="CR56" s="53" t="s">
        <v>288</v>
      </c>
      <c r="CS56" s="53" t="s">
        <v>92</v>
      </c>
      <c r="CT56" s="53" t="s">
        <v>92</v>
      </c>
      <c r="CU56" s="53" t="s">
        <v>92</v>
      </c>
      <c r="CV56" s="53" t="s">
        <v>92</v>
      </c>
      <c r="CW56" s="53" t="s">
        <v>1133</v>
      </c>
      <c r="CX56" s="53" t="s">
        <v>709</v>
      </c>
      <c r="CY56" s="53" t="s">
        <v>92</v>
      </c>
      <c r="CZ56" s="53" t="s">
        <v>92</v>
      </c>
      <c r="DA56" s="53" t="s">
        <v>92</v>
      </c>
      <c r="DB56" s="53" t="s">
        <v>92</v>
      </c>
      <c r="DC56" s="53" t="s">
        <v>285</v>
      </c>
      <c r="DD56" s="53" t="s">
        <v>285</v>
      </c>
      <c r="DE56" s="53" t="s">
        <v>92</v>
      </c>
      <c r="DF56" s="53" t="s">
        <v>92</v>
      </c>
      <c r="DG56" s="53" t="s">
        <v>92</v>
      </c>
      <c r="DH56" s="53" t="s">
        <v>92</v>
      </c>
      <c r="DI56" s="53" t="s">
        <v>92</v>
      </c>
      <c r="DJ56" s="53" t="s">
        <v>92</v>
      </c>
      <c r="DK56" s="53" t="s">
        <v>288</v>
      </c>
      <c r="DL56" s="53" t="s">
        <v>92</v>
      </c>
      <c r="DM56" s="53" t="s">
        <v>92</v>
      </c>
      <c r="DN56" s="53" t="s">
        <v>285</v>
      </c>
      <c r="DO56" s="53" t="s">
        <v>285</v>
      </c>
      <c r="DP56" s="53" t="s">
        <v>285</v>
      </c>
      <c r="DQ56" s="53" t="s">
        <v>285</v>
      </c>
      <c r="DR56" s="53" t="s">
        <v>285</v>
      </c>
      <c r="DS56" s="53" t="s">
        <v>285</v>
      </c>
      <c r="DT56" s="53" t="s">
        <v>285</v>
      </c>
      <c r="DU56" s="53" t="s">
        <v>285</v>
      </c>
      <c r="DV56" s="53" t="s">
        <v>285</v>
      </c>
      <c r="DW56" s="53" t="s">
        <v>285</v>
      </c>
      <c r="DX56" s="53" t="s">
        <v>92</v>
      </c>
    </row>
    <row r="57" spans="1:128" x14ac:dyDescent="0.2">
      <c r="A57" s="52">
        <v>42993</v>
      </c>
      <c r="B57" t="s">
        <v>85</v>
      </c>
      <c r="C57" t="s">
        <v>962</v>
      </c>
      <c r="D57" t="s">
        <v>92</v>
      </c>
      <c r="E57" t="s">
        <v>963</v>
      </c>
      <c r="F57" t="s">
        <v>262</v>
      </c>
      <c r="G57" s="51">
        <v>0.85</v>
      </c>
      <c r="H57">
        <v>80</v>
      </c>
      <c r="I57">
        <v>0</v>
      </c>
      <c r="J57" t="s">
        <v>92</v>
      </c>
      <c r="K57" t="s">
        <v>112</v>
      </c>
      <c r="L57" t="s">
        <v>92</v>
      </c>
      <c r="M57">
        <v>0</v>
      </c>
      <c r="N57" s="53" t="s">
        <v>964</v>
      </c>
      <c r="O57" s="53" t="s">
        <v>965</v>
      </c>
      <c r="P57" s="53" t="s">
        <v>966</v>
      </c>
      <c r="Q57" s="53" t="s">
        <v>967</v>
      </c>
      <c r="R57" s="53" t="s">
        <v>967</v>
      </c>
      <c r="S57" s="53" t="s">
        <v>968</v>
      </c>
      <c r="T57" s="53" t="s">
        <v>969</v>
      </c>
      <c r="U57" s="53" t="s">
        <v>970</v>
      </c>
      <c r="V57" s="53" t="s">
        <v>971</v>
      </c>
      <c r="W57" s="53" t="s">
        <v>972</v>
      </c>
      <c r="X57" s="53" t="s">
        <v>303</v>
      </c>
      <c r="Y57" s="53" t="s">
        <v>973</v>
      </c>
      <c r="Z57" s="53" t="s">
        <v>289</v>
      </c>
      <c r="AA57" s="53" t="s">
        <v>332</v>
      </c>
      <c r="AB57" s="53" t="s">
        <v>333</v>
      </c>
      <c r="AC57" s="53" t="s">
        <v>974</v>
      </c>
      <c r="AD57" s="53" t="s">
        <v>975</v>
      </c>
      <c r="AE57" s="53" t="s">
        <v>976</v>
      </c>
      <c r="AF57" s="53" t="s">
        <v>977</v>
      </c>
      <c r="AG57" s="53" t="s">
        <v>577</v>
      </c>
      <c r="AH57" s="53" t="s">
        <v>978</v>
      </c>
      <c r="AI57" s="53" t="s">
        <v>92</v>
      </c>
      <c r="AJ57" s="53" t="s">
        <v>92</v>
      </c>
      <c r="AK57" s="53" t="s">
        <v>92</v>
      </c>
      <c r="AL57" s="53" t="s">
        <v>92</v>
      </c>
      <c r="AM57" s="53" t="s">
        <v>92</v>
      </c>
      <c r="AN57" s="53" t="s">
        <v>92</v>
      </c>
      <c r="AO57" s="53" t="s">
        <v>92</v>
      </c>
      <c r="AP57" s="53" t="s">
        <v>92</v>
      </c>
      <c r="AQ57" s="53" t="s">
        <v>92</v>
      </c>
      <c r="AR57" s="53" t="s">
        <v>92</v>
      </c>
      <c r="AS57" s="53" t="s">
        <v>285</v>
      </c>
      <c r="AT57" s="53" t="s">
        <v>92</v>
      </c>
      <c r="AU57" s="53" t="s">
        <v>92</v>
      </c>
      <c r="AV57" s="53" t="s">
        <v>92</v>
      </c>
      <c r="AW57" s="53" t="s">
        <v>92</v>
      </c>
      <c r="AX57" s="53" t="s">
        <v>92</v>
      </c>
      <c r="AY57" s="53" t="s">
        <v>92</v>
      </c>
      <c r="AZ57" s="53" t="s">
        <v>285</v>
      </c>
      <c r="BA57" s="53" t="s">
        <v>285</v>
      </c>
      <c r="BB57" s="53" t="s">
        <v>285</v>
      </c>
      <c r="BC57" s="53" t="s">
        <v>285</v>
      </c>
      <c r="BD57" s="53" t="s">
        <v>285</v>
      </c>
      <c r="BE57" s="53" t="s">
        <v>285</v>
      </c>
      <c r="BF57" s="53" t="s">
        <v>285</v>
      </c>
      <c r="BG57" s="53" t="s">
        <v>285</v>
      </c>
      <c r="BH57" s="53" t="s">
        <v>285</v>
      </c>
      <c r="BI57" s="53" t="s">
        <v>285</v>
      </c>
      <c r="BJ57" s="53" t="s">
        <v>285</v>
      </c>
      <c r="BK57" s="53" t="s">
        <v>468</v>
      </c>
      <c r="BL57" s="53" t="s">
        <v>979</v>
      </c>
      <c r="BM57" s="53" t="s">
        <v>580</v>
      </c>
      <c r="BN57" s="53" t="s">
        <v>285</v>
      </c>
      <c r="BO57" s="53" t="s">
        <v>285</v>
      </c>
      <c r="BP57" s="53" t="s">
        <v>92</v>
      </c>
      <c r="BQ57" s="53" t="s">
        <v>285</v>
      </c>
      <c r="BR57" s="53" t="s">
        <v>285</v>
      </c>
      <c r="BS57" s="53" t="s">
        <v>285</v>
      </c>
      <c r="BT57" s="53" t="s">
        <v>285</v>
      </c>
      <c r="BU57" s="53" t="s">
        <v>285</v>
      </c>
      <c r="BV57" s="53" t="s">
        <v>285</v>
      </c>
      <c r="BW57" s="53" t="s">
        <v>285</v>
      </c>
      <c r="BX57" s="53" t="s">
        <v>285</v>
      </c>
      <c r="BY57" s="53" t="s">
        <v>285</v>
      </c>
      <c r="BZ57" s="53" t="s">
        <v>285</v>
      </c>
      <c r="CA57" s="53" t="s">
        <v>285</v>
      </c>
      <c r="CB57" s="53" t="s">
        <v>285</v>
      </c>
      <c r="CC57" s="53" t="s">
        <v>285</v>
      </c>
      <c r="CD57" s="53" t="s">
        <v>285</v>
      </c>
      <c r="CE57" s="53" t="s">
        <v>285</v>
      </c>
      <c r="CF57" s="53" t="s">
        <v>285</v>
      </c>
      <c r="CG57" s="53" t="s">
        <v>285</v>
      </c>
      <c r="CH57" s="53" t="s">
        <v>285</v>
      </c>
      <c r="CI57" s="53" t="s">
        <v>288</v>
      </c>
      <c r="CJ57" s="53" t="s">
        <v>92</v>
      </c>
      <c r="CK57" s="53" t="s">
        <v>92</v>
      </c>
      <c r="CL57" s="53" t="s">
        <v>92</v>
      </c>
      <c r="CM57" s="53" t="s">
        <v>92</v>
      </c>
      <c r="CN57" s="53" t="s">
        <v>92</v>
      </c>
      <c r="CO57" s="53" t="s">
        <v>288</v>
      </c>
      <c r="CP57" s="53" t="s">
        <v>92</v>
      </c>
      <c r="CQ57" s="53" t="s">
        <v>92</v>
      </c>
      <c r="CR57" s="53" t="s">
        <v>92</v>
      </c>
      <c r="CS57" s="53" t="s">
        <v>92</v>
      </c>
      <c r="CT57" s="53" t="s">
        <v>92</v>
      </c>
      <c r="CU57" s="53" t="s">
        <v>92</v>
      </c>
      <c r="CV57" s="53" t="s">
        <v>92</v>
      </c>
      <c r="CW57" s="53" t="s">
        <v>581</v>
      </c>
      <c r="CX57" s="53" t="s">
        <v>340</v>
      </c>
      <c r="CY57" s="53" t="s">
        <v>288</v>
      </c>
      <c r="CZ57" s="53" t="s">
        <v>288</v>
      </c>
      <c r="DA57" s="53" t="s">
        <v>92</v>
      </c>
      <c r="DB57" s="53" t="s">
        <v>92</v>
      </c>
      <c r="DC57" s="53" t="s">
        <v>285</v>
      </c>
      <c r="DD57" s="53" t="s">
        <v>285</v>
      </c>
      <c r="DE57" s="53" t="s">
        <v>92</v>
      </c>
      <c r="DF57" s="53" t="s">
        <v>92</v>
      </c>
      <c r="DG57" s="53" t="s">
        <v>92</v>
      </c>
      <c r="DH57" s="53" t="s">
        <v>92</v>
      </c>
      <c r="DI57" s="53" t="s">
        <v>92</v>
      </c>
      <c r="DJ57" s="53" t="s">
        <v>92</v>
      </c>
      <c r="DK57" s="53" t="s">
        <v>92</v>
      </c>
      <c r="DL57" s="53" t="s">
        <v>92</v>
      </c>
      <c r="DM57" s="53" t="s">
        <v>285</v>
      </c>
      <c r="DN57" s="53" t="s">
        <v>285</v>
      </c>
      <c r="DO57" s="53" t="s">
        <v>285</v>
      </c>
      <c r="DP57" s="53" t="s">
        <v>285</v>
      </c>
      <c r="DQ57" s="53" t="s">
        <v>285</v>
      </c>
      <c r="DR57" s="53" t="s">
        <v>285</v>
      </c>
      <c r="DS57" s="53" t="s">
        <v>285</v>
      </c>
      <c r="DT57" s="53" t="s">
        <v>285</v>
      </c>
      <c r="DU57" s="53" t="s">
        <v>285</v>
      </c>
      <c r="DV57" s="53" t="s">
        <v>285</v>
      </c>
      <c r="DW57" s="53" t="s">
        <v>285</v>
      </c>
      <c r="DX57" s="53" t="s">
        <v>92</v>
      </c>
    </row>
    <row r="58" spans="1:128" x14ac:dyDescent="0.2">
      <c r="A58" s="52">
        <v>42993</v>
      </c>
      <c r="B58" t="s">
        <v>36</v>
      </c>
      <c r="C58" t="s">
        <v>1134</v>
      </c>
      <c r="D58" t="s">
        <v>92</v>
      </c>
      <c r="E58" t="s">
        <v>1135</v>
      </c>
      <c r="F58" t="s">
        <v>262</v>
      </c>
      <c r="G58" s="51">
        <v>1.4</v>
      </c>
      <c r="H58">
        <v>70</v>
      </c>
      <c r="I58">
        <v>0</v>
      </c>
      <c r="J58" t="s">
        <v>92</v>
      </c>
      <c r="K58" t="s">
        <v>1136</v>
      </c>
      <c r="L58" t="s">
        <v>92</v>
      </c>
      <c r="M58">
        <v>3</v>
      </c>
      <c r="N58" s="53" t="s">
        <v>1137</v>
      </c>
      <c r="O58" s="53" t="s">
        <v>1138</v>
      </c>
      <c r="P58" s="53" t="s">
        <v>1139</v>
      </c>
      <c r="Q58" s="53" t="s">
        <v>704</v>
      </c>
      <c r="R58" s="53" t="s">
        <v>1140</v>
      </c>
      <c r="S58" s="53" t="s">
        <v>1141</v>
      </c>
      <c r="T58" s="53" t="s">
        <v>1142</v>
      </c>
      <c r="U58" s="53" t="s">
        <v>1143</v>
      </c>
      <c r="V58" s="53" t="s">
        <v>359</v>
      </c>
      <c r="W58" s="53" t="s">
        <v>1144</v>
      </c>
      <c r="X58" s="53" t="s">
        <v>301</v>
      </c>
      <c r="Y58" s="53" t="s">
        <v>1145</v>
      </c>
      <c r="Z58" s="53" t="s">
        <v>1146</v>
      </c>
      <c r="AA58" s="53" t="s">
        <v>558</v>
      </c>
      <c r="AB58" s="53" t="s">
        <v>954</v>
      </c>
      <c r="AC58" s="53" t="s">
        <v>1147</v>
      </c>
      <c r="AD58" s="53" t="s">
        <v>92</v>
      </c>
      <c r="AE58" s="53" t="s">
        <v>413</v>
      </c>
      <c r="AF58" s="53" t="s">
        <v>1148</v>
      </c>
      <c r="AG58" s="53" t="s">
        <v>1149</v>
      </c>
      <c r="AH58" s="53" t="s">
        <v>1150</v>
      </c>
      <c r="AI58" s="53" t="s">
        <v>92</v>
      </c>
      <c r="AJ58" s="53" t="s">
        <v>92</v>
      </c>
      <c r="AK58" s="53" t="s">
        <v>92</v>
      </c>
      <c r="AL58" s="53" t="s">
        <v>92</v>
      </c>
      <c r="AM58" s="53" t="s">
        <v>92</v>
      </c>
      <c r="AN58" s="53" t="s">
        <v>92</v>
      </c>
      <c r="AO58" s="53" t="s">
        <v>92</v>
      </c>
      <c r="AP58" s="53" t="s">
        <v>92</v>
      </c>
      <c r="AQ58" s="53" t="s">
        <v>92</v>
      </c>
      <c r="AR58" s="53" t="s">
        <v>92</v>
      </c>
      <c r="AS58" s="53" t="s">
        <v>285</v>
      </c>
      <c r="AT58" s="53" t="s">
        <v>92</v>
      </c>
      <c r="AU58" s="53" t="s">
        <v>92</v>
      </c>
      <c r="AV58" s="53" t="s">
        <v>92</v>
      </c>
      <c r="AW58" s="53" t="s">
        <v>92</v>
      </c>
      <c r="AX58" s="53" t="s">
        <v>92</v>
      </c>
      <c r="AY58" s="53" t="s">
        <v>92</v>
      </c>
      <c r="AZ58" s="53" t="s">
        <v>285</v>
      </c>
      <c r="BA58" s="53" t="s">
        <v>285</v>
      </c>
      <c r="BB58" s="53" t="s">
        <v>285</v>
      </c>
      <c r="BC58" s="53" t="s">
        <v>285</v>
      </c>
      <c r="BD58" s="53" t="s">
        <v>285</v>
      </c>
      <c r="BE58" s="53" t="s">
        <v>285</v>
      </c>
      <c r="BF58" s="53" t="s">
        <v>285</v>
      </c>
      <c r="BG58" s="53" t="s">
        <v>285</v>
      </c>
      <c r="BH58" s="53" t="s">
        <v>285</v>
      </c>
      <c r="BI58" s="53" t="s">
        <v>285</v>
      </c>
      <c r="BJ58" s="53" t="s">
        <v>285</v>
      </c>
      <c r="BK58" s="53" t="s">
        <v>1151</v>
      </c>
      <c r="BL58" s="53" t="s">
        <v>1152</v>
      </c>
      <c r="BM58" s="53" t="s">
        <v>1153</v>
      </c>
      <c r="BN58" s="53" t="s">
        <v>285</v>
      </c>
      <c r="BO58" s="53" t="s">
        <v>285</v>
      </c>
      <c r="BP58" s="53" t="s">
        <v>92</v>
      </c>
      <c r="BQ58" s="53" t="s">
        <v>285</v>
      </c>
      <c r="BR58" s="53" t="s">
        <v>285</v>
      </c>
      <c r="BS58" s="53" t="s">
        <v>285</v>
      </c>
      <c r="BT58" s="53" t="s">
        <v>285</v>
      </c>
      <c r="BU58" s="53" t="s">
        <v>285</v>
      </c>
      <c r="BV58" s="53" t="s">
        <v>285</v>
      </c>
      <c r="BW58" s="53" t="s">
        <v>285</v>
      </c>
      <c r="BX58" s="53" t="s">
        <v>285</v>
      </c>
      <c r="BY58" s="53" t="s">
        <v>285</v>
      </c>
      <c r="BZ58" s="53" t="s">
        <v>285</v>
      </c>
      <c r="CA58" s="53" t="s">
        <v>285</v>
      </c>
      <c r="CB58" s="53" t="s">
        <v>285</v>
      </c>
      <c r="CC58" s="53" t="s">
        <v>285</v>
      </c>
      <c r="CD58" s="53" t="s">
        <v>285</v>
      </c>
      <c r="CE58" s="53" t="s">
        <v>285</v>
      </c>
      <c r="CF58" s="53" t="s">
        <v>285</v>
      </c>
      <c r="CG58" s="53" t="s">
        <v>285</v>
      </c>
      <c r="CH58" s="53" t="s">
        <v>285</v>
      </c>
      <c r="CI58" s="53" t="s">
        <v>288</v>
      </c>
      <c r="CJ58" s="53" t="s">
        <v>92</v>
      </c>
      <c r="CK58" s="53" t="s">
        <v>92</v>
      </c>
      <c r="CL58" s="53" t="s">
        <v>288</v>
      </c>
      <c r="CM58" s="53" t="s">
        <v>92</v>
      </c>
      <c r="CN58" s="53" t="s">
        <v>92</v>
      </c>
      <c r="CO58" s="53" t="s">
        <v>288</v>
      </c>
      <c r="CP58" s="53" t="s">
        <v>92</v>
      </c>
      <c r="CQ58" s="53" t="s">
        <v>92</v>
      </c>
      <c r="CR58" s="53" t="s">
        <v>92</v>
      </c>
      <c r="CS58" s="53" t="s">
        <v>92</v>
      </c>
      <c r="CT58" s="53" t="s">
        <v>92</v>
      </c>
      <c r="CU58" s="53" t="s">
        <v>92</v>
      </c>
      <c r="CV58" s="53" t="s">
        <v>92</v>
      </c>
      <c r="CW58" s="53" t="s">
        <v>278</v>
      </c>
      <c r="CX58" s="53" t="s">
        <v>558</v>
      </c>
      <c r="CY58" s="53" t="s">
        <v>288</v>
      </c>
      <c r="CZ58" s="53" t="s">
        <v>92</v>
      </c>
      <c r="DA58" s="53" t="s">
        <v>92</v>
      </c>
      <c r="DB58" s="53" t="s">
        <v>92</v>
      </c>
      <c r="DC58" s="53" t="s">
        <v>285</v>
      </c>
      <c r="DD58" s="53" t="s">
        <v>285</v>
      </c>
      <c r="DE58" s="53" t="s">
        <v>92</v>
      </c>
      <c r="DF58" s="53" t="s">
        <v>92</v>
      </c>
      <c r="DG58" s="53" t="s">
        <v>92</v>
      </c>
      <c r="DH58" s="53" t="s">
        <v>92</v>
      </c>
      <c r="DI58" s="53" t="s">
        <v>92</v>
      </c>
      <c r="DJ58" s="53" t="s">
        <v>92</v>
      </c>
      <c r="DK58" s="53" t="s">
        <v>92</v>
      </c>
      <c r="DL58" s="53" t="s">
        <v>92</v>
      </c>
      <c r="DM58" s="53" t="s">
        <v>92</v>
      </c>
      <c r="DN58" s="53" t="s">
        <v>285</v>
      </c>
      <c r="DO58" s="53" t="s">
        <v>285</v>
      </c>
      <c r="DP58" s="53" t="s">
        <v>285</v>
      </c>
      <c r="DQ58" s="53" t="s">
        <v>285</v>
      </c>
      <c r="DR58" s="53" t="s">
        <v>285</v>
      </c>
      <c r="DS58" s="53" t="s">
        <v>285</v>
      </c>
      <c r="DT58" s="53" t="s">
        <v>285</v>
      </c>
      <c r="DU58" s="53" t="s">
        <v>285</v>
      </c>
      <c r="DV58" s="53" t="s">
        <v>285</v>
      </c>
      <c r="DW58" s="53" t="s">
        <v>285</v>
      </c>
      <c r="DX58" s="53" t="s">
        <v>92</v>
      </c>
    </row>
    <row r="59" spans="1:128" x14ac:dyDescent="0.2">
      <c r="A59" s="52">
        <v>42993</v>
      </c>
      <c r="B59" t="s">
        <v>36</v>
      </c>
      <c r="C59" t="s">
        <v>1154</v>
      </c>
      <c r="D59" t="s">
        <v>1155</v>
      </c>
      <c r="E59" t="s">
        <v>1156</v>
      </c>
      <c r="F59" t="s">
        <v>262</v>
      </c>
      <c r="G59" s="51">
        <v>0.28999999999999998</v>
      </c>
      <c r="H59">
        <v>70</v>
      </c>
      <c r="I59">
        <v>0</v>
      </c>
      <c r="J59" t="s">
        <v>114</v>
      </c>
      <c r="K59" t="s">
        <v>129</v>
      </c>
      <c r="L59" t="s">
        <v>92</v>
      </c>
      <c r="M59">
        <v>3</v>
      </c>
      <c r="N59" s="53" t="s">
        <v>1157</v>
      </c>
      <c r="O59" s="53" t="s">
        <v>1158</v>
      </c>
      <c r="P59" s="53" t="s">
        <v>376</v>
      </c>
      <c r="Q59" s="53" t="s">
        <v>616</v>
      </c>
      <c r="R59" s="53" t="s">
        <v>1159</v>
      </c>
      <c r="S59" s="53" t="s">
        <v>1160</v>
      </c>
      <c r="T59" s="53" t="s">
        <v>471</v>
      </c>
      <c r="U59" s="53" t="s">
        <v>92</v>
      </c>
      <c r="V59" s="53" t="s">
        <v>1140</v>
      </c>
      <c r="W59" s="53" t="s">
        <v>961</v>
      </c>
      <c r="X59" s="53" t="s">
        <v>680</v>
      </c>
      <c r="Y59" s="53" t="s">
        <v>1161</v>
      </c>
      <c r="Z59" s="53" t="s">
        <v>1162</v>
      </c>
      <c r="AA59" s="53" t="s">
        <v>426</v>
      </c>
      <c r="AB59" s="53" t="s">
        <v>1163</v>
      </c>
      <c r="AC59" s="53" t="s">
        <v>1164</v>
      </c>
      <c r="AD59" s="53" t="s">
        <v>1165</v>
      </c>
      <c r="AE59" s="53" t="s">
        <v>723</v>
      </c>
      <c r="AF59" s="53" t="s">
        <v>1166</v>
      </c>
      <c r="AG59" s="53" t="s">
        <v>1078</v>
      </c>
      <c r="AH59" s="53" t="s">
        <v>1167</v>
      </c>
      <c r="AI59" s="53" t="s">
        <v>288</v>
      </c>
      <c r="AJ59" s="53" t="s">
        <v>285</v>
      </c>
      <c r="AK59" s="53" t="s">
        <v>285</v>
      </c>
      <c r="AL59" s="53" t="s">
        <v>288</v>
      </c>
      <c r="AM59" s="53" t="s">
        <v>285</v>
      </c>
      <c r="AN59" s="53" t="s">
        <v>285</v>
      </c>
      <c r="AO59" s="53" t="s">
        <v>285</v>
      </c>
      <c r="AP59" s="53" t="s">
        <v>285</v>
      </c>
      <c r="AQ59" s="53" t="s">
        <v>285</v>
      </c>
      <c r="AR59" s="53" t="s">
        <v>285</v>
      </c>
      <c r="AS59" s="53" t="s">
        <v>285</v>
      </c>
      <c r="AT59" s="53" t="s">
        <v>285</v>
      </c>
      <c r="AU59" s="53" t="s">
        <v>285</v>
      </c>
      <c r="AV59" s="53" t="s">
        <v>285</v>
      </c>
      <c r="AW59" s="53" t="s">
        <v>285</v>
      </c>
      <c r="AX59" s="53" t="s">
        <v>285</v>
      </c>
      <c r="AY59" s="53" t="s">
        <v>285</v>
      </c>
      <c r="AZ59" s="53" t="s">
        <v>285</v>
      </c>
      <c r="BA59" s="53" t="s">
        <v>285</v>
      </c>
      <c r="BB59" s="53" t="s">
        <v>285</v>
      </c>
      <c r="BC59" s="53" t="s">
        <v>285</v>
      </c>
      <c r="BD59" s="53" t="s">
        <v>285</v>
      </c>
      <c r="BE59" s="53" t="s">
        <v>285</v>
      </c>
      <c r="BF59" s="53" t="s">
        <v>285</v>
      </c>
      <c r="BG59" s="53" t="s">
        <v>285</v>
      </c>
      <c r="BH59" s="53" t="s">
        <v>285</v>
      </c>
      <c r="BI59" s="53" t="s">
        <v>285</v>
      </c>
      <c r="BJ59" s="53" t="s">
        <v>285</v>
      </c>
      <c r="BK59" s="53" t="s">
        <v>1140</v>
      </c>
      <c r="BL59" s="53" t="s">
        <v>1168</v>
      </c>
      <c r="BM59" s="53" t="s">
        <v>1169</v>
      </c>
      <c r="BN59" s="53" t="s">
        <v>285</v>
      </c>
      <c r="BO59" s="53" t="s">
        <v>285</v>
      </c>
      <c r="BP59" s="53" t="s">
        <v>285</v>
      </c>
      <c r="BQ59" s="53" t="s">
        <v>285</v>
      </c>
      <c r="BR59" s="53" t="s">
        <v>285</v>
      </c>
      <c r="BS59" s="53" t="s">
        <v>285</v>
      </c>
      <c r="BT59" s="53" t="s">
        <v>285</v>
      </c>
      <c r="BU59" s="53" t="s">
        <v>285</v>
      </c>
      <c r="BV59" s="53" t="s">
        <v>285</v>
      </c>
      <c r="BW59" s="53" t="s">
        <v>285</v>
      </c>
      <c r="BX59" s="53" t="s">
        <v>285</v>
      </c>
      <c r="BY59" s="53" t="s">
        <v>285</v>
      </c>
      <c r="BZ59" s="53" t="s">
        <v>285</v>
      </c>
      <c r="CA59" s="53" t="s">
        <v>285</v>
      </c>
      <c r="CB59" s="53" t="s">
        <v>285</v>
      </c>
      <c r="CC59" s="53" t="s">
        <v>285</v>
      </c>
      <c r="CD59" s="53" t="s">
        <v>285</v>
      </c>
      <c r="CE59" s="53" t="s">
        <v>285</v>
      </c>
      <c r="CF59" s="53" t="s">
        <v>285</v>
      </c>
      <c r="CG59" s="53" t="s">
        <v>285</v>
      </c>
      <c r="CH59" s="53" t="s">
        <v>285</v>
      </c>
      <c r="CI59" s="53" t="s">
        <v>288</v>
      </c>
      <c r="CJ59" s="53" t="s">
        <v>285</v>
      </c>
      <c r="CK59" s="53" t="s">
        <v>285</v>
      </c>
      <c r="CL59" s="53" t="s">
        <v>285</v>
      </c>
      <c r="CM59" s="53" t="s">
        <v>285</v>
      </c>
      <c r="CN59" s="53" t="s">
        <v>285</v>
      </c>
      <c r="CO59" s="53" t="s">
        <v>285</v>
      </c>
      <c r="CP59" s="53" t="s">
        <v>285</v>
      </c>
      <c r="CQ59" s="53" t="s">
        <v>285</v>
      </c>
      <c r="CR59" s="53" t="s">
        <v>288</v>
      </c>
      <c r="CS59" s="53" t="s">
        <v>285</v>
      </c>
      <c r="CT59" s="53" t="s">
        <v>285</v>
      </c>
      <c r="CU59" s="53" t="s">
        <v>285</v>
      </c>
      <c r="CV59" s="53" t="s">
        <v>285</v>
      </c>
      <c r="CW59" s="53" t="s">
        <v>92</v>
      </c>
      <c r="CX59" s="53" t="s">
        <v>1170</v>
      </c>
      <c r="CY59" s="53" t="s">
        <v>288</v>
      </c>
      <c r="CZ59" s="53" t="s">
        <v>285</v>
      </c>
      <c r="DA59" s="53" t="s">
        <v>285</v>
      </c>
      <c r="DB59" s="53" t="s">
        <v>285</v>
      </c>
      <c r="DC59" s="53" t="s">
        <v>285</v>
      </c>
      <c r="DD59" s="53" t="s">
        <v>285</v>
      </c>
      <c r="DE59" s="53" t="s">
        <v>285</v>
      </c>
      <c r="DF59" s="53" t="s">
        <v>285</v>
      </c>
      <c r="DG59" s="53" t="s">
        <v>285</v>
      </c>
      <c r="DH59" s="53" t="s">
        <v>285</v>
      </c>
      <c r="DI59" s="53" t="s">
        <v>285</v>
      </c>
      <c r="DJ59" s="53" t="s">
        <v>285</v>
      </c>
      <c r="DK59" s="53" t="s">
        <v>285</v>
      </c>
      <c r="DL59" s="53" t="s">
        <v>285</v>
      </c>
      <c r="DM59" s="53" t="s">
        <v>285</v>
      </c>
      <c r="DN59" s="53" t="s">
        <v>285</v>
      </c>
      <c r="DO59" s="53" t="s">
        <v>285</v>
      </c>
      <c r="DP59" s="53" t="s">
        <v>285</v>
      </c>
      <c r="DQ59" s="53" t="s">
        <v>285</v>
      </c>
      <c r="DR59" s="53" t="s">
        <v>285</v>
      </c>
      <c r="DS59" s="53" t="s">
        <v>285</v>
      </c>
      <c r="DT59" s="53" t="s">
        <v>285</v>
      </c>
      <c r="DU59" s="53" t="s">
        <v>285</v>
      </c>
      <c r="DV59" s="53" t="s">
        <v>285</v>
      </c>
      <c r="DW59" s="53" t="s">
        <v>285</v>
      </c>
      <c r="DX59" s="53" t="s">
        <v>92</v>
      </c>
    </row>
    <row r="60" spans="1:128" x14ac:dyDescent="0.2">
      <c r="A60" s="52">
        <v>42993</v>
      </c>
      <c r="B60" t="s">
        <v>86</v>
      </c>
      <c r="C60" t="s">
        <v>1171</v>
      </c>
      <c r="D60" t="s">
        <v>92</v>
      </c>
      <c r="E60" t="s">
        <v>1172</v>
      </c>
      <c r="F60" t="s">
        <v>262</v>
      </c>
      <c r="G60" s="51">
        <v>0.33</v>
      </c>
      <c r="H60">
        <v>50</v>
      </c>
      <c r="I60">
        <v>0</v>
      </c>
      <c r="J60" t="s">
        <v>92</v>
      </c>
      <c r="K60" t="s">
        <v>116</v>
      </c>
      <c r="L60" t="s">
        <v>92</v>
      </c>
      <c r="M60">
        <v>0</v>
      </c>
      <c r="N60" s="53" t="s">
        <v>1173</v>
      </c>
      <c r="O60" s="53" t="s">
        <v>1174</v>
      </c>
      <c r="P60" s="53" t="s">
        <v>701</v>
      </c>
      <c r="Q60" s="53" t="s">
        <v>961</v>
      </c>
      <c r="R60" s="53" t="s">
        <v>356</v>
      </c>
      <c r="S60" s="53" t="s">
        <v>1175</v>
      </c>
      <c r="T60" s="53" t="s">
        <v>542</v>
      </c>
      <c r="U60" s="53" t="s">
        <v>1176</v>
      </c>
      <c r="V60" s="53" t="s">
        <v>558</v>
      </c>
      <c r="W60" s="53" t="s">
        <v>1177</v>
      </c>
      <c r="X60" s="53" t="s">
        <v>328</v>
      </c>
      <c r="Y60" s="53" t="s">
        <v>1178</v>
      </c>
      <c r="Z60" s="53" t="s">
        <v>343</v>
      </c>
      <c r="AA60" s="53" t="s">
        <v>569</v>
      </c>
      <c r="AB60" s="53" t="s">
        <v>1179</v>
      </c>
      <c r="AC60" s="53" t="s">
        <v>1180</v>
      </c>
      <c r="AD60" s="53" t="s">
        <v>278</v>
      </c>
      <c r="AE60" s="53" t="s">
        <v>1181</v>
      </c>
      <c r="AF60" s="53" t="s">
        <v>1182</v>
      </c>
      <c r="AG60" s="53" t="s">
        <v>1183</v>
      </c>
      <c r="AH60" s="53" t="s">
        <v>1184</v>
      </c>
      <c r="AI60" s="53" t="s">
        <v>92</v>
      </c>
      <c r="AJ60" s="53" t="s">
        <v>92</v>
      </c>
      <c r="AK60" s="53" t="s">
        <v>92</v>
      </c>
      <c r="AL60" s="53" t="s">
        <v>92</v>
      </c>
      <c r="AM60" s="53" t="s">
        <v>92</v>
      </c>
      <c r="AN60" s="53" t="s">
        <v>92</v>
      </c>
      <c r="AO60" s="53" t="s">
        <v>92</v>
      </c>
      <c r="AP60" s="53" t="s">
        <v>92</v>
      </c>
      <c r="AQ60" s="53" t="s">
        <v>92</v>
      </c>
      <c r="AR60" s="53" t="s">
        <v>92</v>
      </c>
      <c r="AS60" s="53" t="s">
        <v>285</v>
      </c>
      <c r="AT60" s="53" t="s">
        <v>92</v>
      </c>
      <c r="AU60" s="53" t="s">
        <v>92</v>
      </c>
      <c r="AV60" s="53" t="s">
        <v>92</v>
      </c>
      <c r="AW60" s="53" t="s">
        <v>92</v>
      </c>
      <c r="AX60" s="53" t="s">
        <v>92</v>
      </c>
      <c r="AY60" s="53" t="s">
        <v>92</v>
      </c>
      <c r="AZ60" s="53" t="s">
        <v>285</v>
      </c>
      <c r="BA60" s="53" t="s">
        <v>285</v>
      </c>
      <c r="BB60" s="53" t="s">
        <v>285</v>
      </c>
      <c r="BC60" s="53" t="s">
        <v>285</v>
      </c>
      <c r="BD60" s="53" t="s">
        <v>285</v>
      </c>
      <c r="BE60" s="53" t="s">
        <v>285</v>
      </c>
      <c r="BF60" s="53" t="s">
        <v>285</v>
      </c>
      <c r="BG60" s="53" t="s">
        <v>285</v>
      </c>
      <c r="BH60" s="53" t="s">
        <v>285</v>
      </c>
      <c r="BI60" s="53" t="s">
        <v>285</v>
      </c>
      <c r="BJ60" s="53" t="s">
        <v>285</v>
      </c>
      <c r="BK60" s="53" t="s">
        <v>359</v>
      </c>
      <c r="BL60" s="53" t="s">
        <v>1185</v>
      </c>
      <c r="BM60" s="53" t="s">
        <v>695</v>
      </c>
      <c r="BN60" s="53" t="s">
        <v>285</v>
      </c>
      <c r="BO60" s="53" t="s">
        <v>285</v>
      </c>
      <c r="BP60" s="53" t="s">
        <v>92</v>
      </c>
      <c r="BQ60" s="53" t="s">
        <v>285</v>
      </c>
      <c r="BR60" s="53" t="s">
        <v>285</v>
      </c>
      <c r="BS60" s="53" t="s">
        <v>285</v>
      </c>
      <c r="BT60" s="53" t="s">
        <v>285</v>
      </c>
      <c r="BU60" s="53" t="s">
        <v>285</v>
      </c>
      <c r="BV60" s="53" t="s">
        <v>285</v>
      </c>
      <c r="BW60" s="53" t="s">
        <v>285</v>
      </c>
      <c r="BX60" s="53" t="s">
        <v>285</v>
      </c>
      <c r="BY60" s="53" t="s">
        <v>285</v>
      </c>
      <c r="BZ60" s="53" t="s">
        <v>285</v>
      </c>
      <c r="CA60" s="53" t="s">
        <v>285</v>
      </c>
      <c r="CB60" s="53" t="s">
        <v>285</v>
      </c>
      <c r="CC60" s="53" t="s">
        <v>285</v>
      </c>
      <c r="CD60" s="53" t="s">
        <v>285</v>
      </c>
      <c r="CE60" s="53" t="s">
        <v>285</v>
      </c>
      <c r="CF60" s="53" t="s">
        <v>285</v>
      </c>
      <c r="CG60" s="53" t="s">
        <v>285</v>
      </c>
      <c r="CH60" s="53" t="s">
        <v>285</v>
      </c>
      <c r="CI60" s="53" t="s">
        <v>288</v>
      </c>
      <c r="CJ60" s="53" t="s">
        <v>92</v>
      </c>
      <c r="CK60" s="53" t="s">
        <v>288</v>
      </c>
      <c r="CL60" s="53" t="s">
        <v>92</v>
      </c>
      <c r="CM60" s="53" t="s">
        <v>92</v>
      </c>
      <c r="CN60" s="53" t="s">
        <v>92</v>
      </c>
      <c r="CO60" s="53" t="s">
        <v>288</v>
      </c>
      <c r="CP60" s="53" t="s">
        <v>92</v>
      </c>
      <c r="CQ60" s="53" t="s">
        <v>92</v>
      </c>
      <c r="CR60" s="53" t="s">
        <v>92</v>
      </c>
      <c r="CS60" s="53" t="s">
        <v>92</v>
      </c>
      <c r="CT60" s="53" t="s">
        <v>92</v>
      </c>
      <c r="CU60" s="53" t="s">
        <v>92</v>
      </c>
      <c r="CV60" s="53" t="s">
        <v>92</v>
      </c>
      <c r="CW60" s="53" t="s">
        <v>1132</v>
      </c>
      <c r="CX60" s="53" t="s">
        <v>1186</v>
      </c>
      <c r="CY60" s="53" t="s">
        <v>288</v>
      </c>
      <c r="CZ60" s="53" t="s">
        <v>92</v>
      </c>
      <c r="DA60" s="53" t="s">
        <v>92</v>
      </c>
      <c r="DB60" s="53" t="s">
        <v>92</v>
      </c>
      <c r="DC60" s="53" t="s">
        <v>285</v>
      </c>
      <c r="DD60" s="53" t="s">
        <v>285</v>
      </c>
      <c r="DE60" s="53" t="s">
        <v>92</v>
      </c>
      <c r="DF60" s="53" t="s">
        <v>92</v>
      </c>
      <c r="DG60" s="53" t="s">
        <v>92</v>
      </c>
      <c r="DH60" s="53" t="s">
        <v>92</v>
      </c>
      <c r="DI60" s="53" t="s">
        <v>92</v>
      </c>
      <c r="DJ60" s="53" t="s">
        <v>92</v>
      </c>
      <c r="DK60" s="53" t="s">
        <v>92</v>
      </c>
      <c r="DL60" s="53" t="s">
        <v>92</v>
      </c>
      <c r="DM60" s="53" t="s">
        <v>285</v>
      </c>
      <c r="DN60" s="53" t="s">
        <v>285</v>
      </c>
      <c r="DO60" s="53" t="s">
        <v>285</v>
      </c>
      <c r="DP60" s="53" t="s">
        <v>285</v>
      </c>
      <c r="DQ60" s="53" t="s">
        <v>285</v>
      </c>
      <c r="DR60" s="53" t="s">
        <v>285</v>
      </c>
      <c r="DS60" s="53" t="s">
        <v>285</v>
      </c>
      <c r="DT60" s="53" t="s">
        <v>285</v>
      </c>
      <c r="DU60" s="53" t="s">
        <v>285</v>
      </c>
      <c r="DV60" s="53" t="s">
        <v>285</v>
      </c>
      <c r="DW60" s="53" t="s">
        <v>285</v>
      </c>
      <c r="DX60" s="53" t="s">
        <v>92</v>
      </c>
    </row>
    <row r="61" spans="1:128" x14ac:dyDescent="0.2">
      <c r="A61" s="52">
        <v>42993</v>
      </c>
      <c r="B61" t="s">
        <v>38</v>
      </c>
      <c r="C61" t="s">
        <v>1187</v>
      </c>
      <c r="D61" t="s">
        <v>144</v>
      </c>
      <c r="E61" t="s">
        <v>1188</v>
      </c>
      <c r="F61" t="s">
        <v>262</v>
      </c>
      <c r="G61" s="51">
        <v>0.14000000000000001</v>
      </c>
      <c r="H61">
        <v>80</v>
      </c>
      <c r="I61">
        <v>0</v>
      </c>
      <c r="J61" t="s">
        <v>92</v>
      </c>
      <c r="K61" t="s">
        <v>97</v>
      </c>
      <c r="L61" t="s">
        <v>92</v>
      </c>
      <c r="M61">
        <v>3</v>
      </c>
      <c r="N61" s="53" t="s">
        <v>1189</v>
      </c>
      <c r="O61" s="53" t="s">
        <v>1190</v>
      </c>
      <c r="P61" s="53" t="s">
        <v>1191</v>
      </c>
      <c r="Q61" s="53" t="s">
        <v>426</v>
      </c>
      <c r="R61" s="53" t="s">
        <v>328</v>
      </c>
      <c r="S61" s="53" t="s">
        <v>1192</v>
      </c>
      <c r="T61" s="53" t="s">
        <v>92</v>
      </c>
      <c r="U61" s="53" t="s">
        <v>542</v>
      </c>
      <c r="V61" s="53" t="s">
        <v>1193</v>
      </c>
      <c r="W61" s="53" t="s">
        <v>504</v>
      </c>
      <c r="X61" s="53" t="s">
        <v>1053</v>
      </c>
      <c r="Y61" s="53" t="s">
        <v>1194</v>
      </c>
      <c r="Z61" s="53" t="s">
        <v>1195</v>
      </c>
      <c r="AA61" s="53" t="s">
        <v>1196</v>
      </c>
      <c r="AB61" s="53" t="s">
        <v>1197</v>
      </c>
      <c r="AC61" s="53" t="s">
        <v>1198</v>
      </c>
      <c r="AD61" s="53" t="s">
        <v>429</v>
      </c>
      <c r="AE61" s="53" t="s">
        <v>1199</v>
      </c>
      <c r="AF61" s="53" t="s">
        <v>396</v>
      </c>
      <c r="AG61" s="53" t="s">
        <v>1200</v>
      </c>
      <c r="AH61" s="53" t="s">
        <v>1201</v>
      </c>
      <c r="AI61" s="53" t="s">
        <v>92</v>
      </c>
      <c r="AJ61" s="53" t="s">
        <v>92</v>
      </c>
      <c r="AK61" s="53" t="s">
        <v>92</v>
      </c>
      <c r="AL61" s="53" t="s">
        <v>92</v>
      </c>
      <c r="AM61" s="53" t="s">
        <v>92</v>
      </c>
      <c r="AN61" s="53" t="s">
        <v>92</v>
      </c>
      <c r="AO61" s="53" t="s">
        <v>92</v>
      </c>
      <c r="AP61" s="53" t="s">
        <v>92</v>
      </c>
      <c r="AQ61" s="53" t="s">
        <v>92</v>
      </c>
      <c r="AR61" s="53" t="s">
        <v>92</v>
      </c>
      <c r="AS61" s="53" t="s">
        <v>285</v>
      </c>
      <c r="AT61" s="53" t="s">
        <v>92</v>
      </c>
      <c r="AU61" s="53" t="s">
        <v>92</v>
      </c>
      <c r="AV61" s="53" t="s">
        <v>92</v>
      </c>
      <c r="AW61" s="53" t="s">
        <v>92</v>
      </c>
      <c r="AX61" s="53" t="s">
        <v>92</v>
      </c>
      <c r="AY61" s="53" t="s">
        <v>92</v>
      </c>
      <c r="AZ61" s="53" t="s">
        <v>285</v>
      </c>
      <c r="BA61" s="53" t="s">
        <v>285</v>
      </c>
      <c r="BB61" s="53" t="s">
        <v>285</v>
      </c>
      <c r="BC61" s="53" t="s">
        <v>285</v>
      </c>
      <c r="BD61" s="53" t="s">
        <v>285</v>
      </c>
      <c r="BE61" s="53" t="s">
        <v>285</v>
      </c>
      <c r="BF61" s="53" t="s">
        <v>285</v>
      </c>
      <c r="BG61" s="53" t="s">
        <v>285</v>
      </c>
      <c r="BH61" s="53" t="s">
        <v>285</v>
      </c>
      <c r="BI61" s="53" t="s">
        <v>285</v>
      </c>
      <c r="BJ61" s="53" t="s">
        <v>285</v>
      </c>
      <c r="BK61" s="53" t="s">
        <v>1202</v>
      </c>
      <c r="BL61" s="53" t="s">
        <v>1203</v>
      </c>
      <c r="BM61" s="53" t="s">
        <v>323</v>
      </c>
      <c r="BN61" s="53" t="s">
        <v>285</v>
      </c>
      <c r="BO61" s="53" t="s">
        <v>285</v>
      </c>
      <c r="BP61" s="53" t="s">
        <v>92</v>
      </c>
      <c r="BQ61" s="53" t="s">
        <v>285</v>
      </c>
      <c r="BR61" s="53" t="s">
        <v>285</v>
      </c>
      <c r="BS61" s="53" t="s">
        <v>285</v>
      </c>
      <c r="BT61" s="53" t="s">
        <v>285</v>
      </c>
      <c r="BU61" s="53" t="s">
        <v>285</v>
      </c>
      <c r="BV61" s="53" t="s">
        <v>285</v>
      </c>
      <c r="BW61" s="53" t="s">
        <v>285</v>
      </c>
      <c r="BX61" s="53" t="s">
        <v>285</v>
      </c>
      <c r="BY61" s="53" t="s">
        <v>285</v>
      </c>
      <c r="BZ61" s="53" t="s">
        <v>285</v>
      </c>
      <c r="CA61" s="53" t="s">
        <v>285</v>
      </c>
      <c r="CB61" s="53" t="s">
        <v>285</v>
      </c>
      <c r="CC61" s="53" t="s">
        <v>285</v>
      </c>
      <c r="CD61" s="53" t="s">
        <v>285</v>
      </c>
      <c r="CE61" s="53" t="s">
        <v>285</v>
      </c>
      <c r="CF61" s="53" t="s">
        <v>285</v>
      </c>
      <c r="CG61" s="53" t="s">
        <v>285</v>
      </c>
      <c r="CH61" s="53" t="s">
        <v>285</v>
      </c>
      <c r="CI61" s="53" t="s">
        <v>92</v>
      </c>
      <c r="CJ61" s="53" t="s">
        <v>92</v>
      </c>
      <c r="CK61" s="53" t="s">
        <v>92</v>
      </c>
      <c r="CL61" s="53" t="s">
        <v>92</v>
      </c>
      <c r="CM61" s="53" t="s">
        <v>92</v>
      </c>
      <c r="CN61" s="53" t="s">
        <v>92</v>
      </c>
      <c r="CO61" s="53" t="s">
        <v>288</v>
      </c>
      <c r="CP61" s="53" t="s">
        <v>92</v>
      </c>
      <c r="CQ61" s="53" t="s">
        <v>92</v>
      </c>
      <c r="CR61" s="53" t="s">
        <v>92</v>
      </c>
      <c r="CS61" s="53" t="s">
        <v>92</v>
      </c>
      <c r="CT61" s="53" t="s">
        <v>92</v>
      </c>
      <c r="CU61" s="53" t="s">
        <v>92</v>
      </c>
      <c r="CV61" s="53" t="s">
        <v>92</v>
      </c>
      <c r="CW61" s="53" t="s">
        <v>92</v>
      </c>
      <c r="CX61" s="53" t="s">
        <v>1063</v>
      </c>
      <c r="CY61" s="53" t="s">
        <v>92</v>
      </c>
      <c r="CZ61" s="53" t="s">
        <v>92</v>
      </c>
      <c r="DA61" s="53" t="s">
        <v>92</v>
      </c>
      <c r="DB61" s="53" t="s">
        <v>92</v>
      </c>
      <c r="DC61" s="53" t="s">
        <v>285</v>
      </c>
      <c r="DD61" s="53" t="s">
        <v>285</v>
      </c>
      <c r="DE61" s="53" t="s">
        <v>92</v>
      </c>
      <c r="DF61" s="53" t="s">
        <v>92</v>
      </c>
      <c r="DG61" s="53" t="s">
        <v>92</v>
      </c>
      <c r="DH61" s="53" t="s">
        <v>92</v>
      </c>
      <c r="DI61" s="53" t="s">
        <v>92</v>
      </c>
      <c r="DJ61" s="53" t="s">
        <v>92</v>
      </c>
      <c r="DK61" s="53" t="s">
        <v>92</v>
      </c>
      <c r="DL61" s="53" t="s">
        <v>92</v>
      </c>
      <c r="DM61" s="53" t="s">
        <v>285</v>
      </c>
      <c r="DN61" s="53" t="s">
        <v>285</v>
      </c>
      <c r="DO61" s="53" t="s">
        <v>285</v>
      </c>
      <c r="DP61" s="53" t="s">
        <v>285</v>
      </c>
      <c r="DQ61" s="53" t="s">
        <v>285</v>
      </c>
      <c r="DR61" s="53" t="s">
        <v>285</v>
      </c>
      <c r="DS61" s="53" t="s">
        <v>285</v>
      </c>
      <c r="DT61" s="53" t="s">
        <v>285</v>
      </c>
      <c r="DU61" s="53" t="s">
        <v>285</v>
      </c>
      <c r="DV61" s="53" t="s">
        <v>285</v>
      </c>
      <c r="DW61" s="53" t="s">
        <v>285</v>
      </c>
      <c r="DX61" s="53" t="s">
        <v>92</v>
      </c>
    </row>
    <row r="62" spans="1:128" x14ac:dyDescent="0.2">
      <c r="A62" s="52">
        <v>42993</v>
      </c>
      <c r="B62" t="s">
        <v>35</v>
      </c>
      <c r="C62" t="s">
        <v>145</v>
      </c>
      <c r="D62" t="s">
        <v>92</v>
      </c>
      <c r="E62" t="s">
        <v>1204</v>
      </c>
      <c r="F62" t="s">
        <v>262</v>
      </c>
      <c r="G62" s="51">
        <v>0.06</v>
      </c>
      <c r="H62">
        <v>80</v>
      </c>
      <c r="I62">
        <v>0</v>
      </c>
      <c r="J62" t="s">
        <v>92</v>
      </c>
      <c r="K62" t="s">
        <v>146</v>
      </c>
      <c r="L62" t="s">
        <v>92</v>
      </c>
      <c r="M62">
        <v>0</v>
      </c>
      <c r="N62" s="53" t="s">
        <v>1205</v>
      </c>
      <c r="O62" s="53" t="s">
        <v>1206</v>
      </c>
      <c r="P62" s="53" t="s">
        <v>401</v>
      </c>
      <c r="Q62" s="53" t="s">
        <v>709</v>
      </c>
      <c r="R62" s="53" t="s">
        <v>1207</v>
      </c>
      <c r="S62" s="53" t="s">
        <v>1208</v>
      </c>
      <c r="T62" s="53" t="s">
        <v>1128</v>
      </c>
      <c r="U62" s="53" t="s">
        <v>712</v>
      </c>
      <c r="V62" s="53" t="s">
        <v>1209</v>
      </c>
      <c r="W62" s="53" t="s">
        <v>646</v>
      </c>
      <c r="X62" s="53" t="s">
        <v>1210</v>
      </c>
      <c r="Y62" s="53" t="s">
        <v>1211</v>
      </c>
      <c r="Z62" s="53" t="s">
        <v>1212</v>
      </c>
      <c r="AA62" s="53" t="s">
        <v>1213</v>
      </c>
      <c r="AB62" s="53" t="s">
        <v>1214</v>
      </c>
      <c r="AC62" s="53" t="s">
        <v>1215</v>
      </c>
      <c r="AD62" s="53" t="s">
        <v>636</v>
      </c>
      <c r="AE62" s="53" t="s">
        <v>1216</v>
      </c>
      <c r="AF62" s="53" t="s">
        <v>476</v>
      </c>
      <c r="AG62" s="53" t="s">
        <v>1217</v>
      </c>
      <c r="AH62" s="53" t="s">
        <v>1218</v>
      </c>
      <c r="AI62" s="53" t="s">
        <v>285</v>
      </c>
      <c r="AJ62" s="53" t="s">
        <v>285</v>
      </c>
      <c r="AK62" s="53" t="s">
        <v>285</v>
      </c>
      <c r="AL62" s="53" t="s">
        <v>285</v>
      </c>
      <c r="AM62" s="53" t="s">
        <v>285</v>
      </c>
      <c r="AN62" s="53" t="s">
        <v>285</v>
      </c>
      <c r="AO62" s="53" t="s">
        <v>285</v>
      </c>
      <c r="AP62" s="53" t="s">
        <v>285</v>
      </c>
      <c r="AQ62" s="53" t="s">
        <v>285</v>
      </c>
      <c r="AR62" s="53" t="s">
        <v>285</v>
      </c>
      <c r="AS62" s="53" t="s">
        <v>285</v>
      </c>
      <c r="AT62" s="53" t="s">
        <v>285</v>
      </c>
      <c r="AU62" s="53" t="s">
        <v>285</v>
      </c>
      <c r="AV62" s="53" t="s">
        <v>285</v>
      </c>
      <c r="AW62" s="53" t="s">
        <v>285</v>
      </c>
      <c r="AX62" s="53" t="s">
        <v>285</v>
      </c>
      <c r="AY62" s="53" t="s">
        <v>285</v>
      </c>
      <c r="AZ62" s="53" t="s">
        <v>285</v>
      </c>
      <c r="BA62" s="53" t="s">
        <v>285</v>
      </c>
      <c r="BB62" s="53" t="s">
        <v>285</v>
      </c>
      <c r="BC62" s="53" t="s">
        <v>285</v>
      </c>
      <c r="BD62" s="53" t="s">
        <v>285</v>
      </c>
      <c r="BE62" s="53" t="s">
        <v>285</v>
      </c>
      <c r="BF62" s="53" t="s">
        <v>285</v>
      </c>
      <c r="BG62" s="53" t="s">
        <v>285</v>
      </c>
      <c r="BH62" s="53" t="s">
        <v>285</v>
      </c>
      <c r="BI62" s="53" t="s">
        <v>285</v>
      </c>
      <c r="BJ62" s="53" t="s">
        <v>285</v>
      </c>
      <c r="BK62" s="53" t="s">
        <v>1219</v>
      </c>
      <c r="BL62" s="53" t="s">
        <v>1182</v>
      </c>
      <c r="BM62" s="53" t="s">
        <v>1220</v>
      </c>
      <c r="BN62" s="53" t="s">
        <v>285</v>
      </c>
      <c r="BO62" s="53" t="s">
        <v>285</v>
      </c>
      <c r="BP62" s="53" t="s">
        <v>285</v>
      </c>
      <c r="BQ62" s="53" t="s">
        <v>285</v>
      </c>
      <c r="BR62" s="53" t="s">
        <v>285</v>
      </c>
      <c r="BS62" s="53" t="s">
        <v>285</v>
      </c>
      <c r="BT62" s="53" t="s">
        <v>285</v>
      </c>
      <c r="BU62" s="53" t="s">
        <v>285</v>
      </c>
      <c r="BV62" s="53" t="s">
        <v>285</v>
      </c>
      <c r="BW62" s="53" t="s">
        <v>285</v>
      </c>
      <c r="BX62" s="53" t="s">
        <v>285</v>
      </c>
      <c r="BY62" s="53" t="s">
        <v>285</v>
      </c>
      <c r="BZ62" s="53" t="s">
        <v>285</v>
      </c>
      <c r="CA62" s="53" t="s">
        <v>285</v>
      </c>
      <c r="CB62" s="53" t="s">
        <v>285</v>
      </c>
      <c r="CC62" s="53" t="s">
        <v>285</v>
      </c>
      <c r="CD62" s="53" t="s">
        <v>285</v>
      </c>
      <c r="CE62" s="53" t="s">
        <v>285</v>
      </c>
      <c r="CF62" s="53" t="s">
        <v>285</v>
      </c>
      <c r="CG62" s="53" t="s">
        <v>285</v>
      </c>
      <c r="CH62" s="53" t="s">
        <v>285</v>
      </c>
      <c r="CI62" s="53" t="s">
        <v>288</v>
      </c>
      <c r="CJ62" s="53" t="s">
        <v>285</v>
      </c>
      <c r="CK62" s="53" t="s">
        <v>288</v>
      </c>
      <c r="CL62" s="53" t="s">
        <v>285</v>
      </c>
      <c r="CM62" s="53" t="s">
        <v>285</v>
      </c>
      <c r="CN62" s="53" t="s">
        <v>285</v>
      </c>
      <c r="CO62" s="53" t="s">
        <v>285</v>
      </c>
      <c r="CP62" s="53" t="s">
        <v>285</v>
      </c>
      <c r="CQ62" s="53" t="s">
        <v>288</v>
      </c>
      <c r="CR62" s="53" t="s">
        <v>288</v>
      </c>
      <c r="CS62" s="53" t="s">
        <v>285</v>
      </c>
      <c r="CT62" s="53" t="s">
        <v>285</v>
      </c>
      <c r="CU62" s="53" t="s">
        <v>285</v>
      </c>
      <c r="CV62" s="53" t="s">
        <v>285</v>
      </c>
      <c r="CW62" s="53" t="s">
        <v>92</v>
      </c>
      <c r="CX62" s="53" t="s">
        <v>1221</v>
      </c>
      <c r="CY62" s="53" t="s">
        <v>288</v>
      </c>
      <c r="CZ62" s="53" t="s">
        <v>285</v>
      </c>
      <c r="DA62" s="53" t="s">
        <v>285</v>
      </c>
      <c r="DB62" s="53" t="s">
        <v>285</v>
      </c>
      <c r="DC62" s="53" t="s">
        <v>285</v>
      </c>
      <c r="DD62" s="53" t="s">
        <v>285</v>
      </c>
      <c r="DE62" s="53" t="s">
        <v>285</v>
      </c>
      <c r="DF62" s="53" t="s">
        <v>285</v>
      </c>
      <c r="DG62" s="53" t="s">
        <v>285</v>
      </c>
      <c r="DH62" s="53" t="s">
        <v>285</v>
      </c>
      <c r="DI62" s="53" t="s">
        <v>285</v>
      </c>
      <c r="DJ62" s="53" t="s">
        <v>285</v>
      </c>
      <c r="DK62" s="53" t="s">
        <v>285</v>
      </c>
      <c r="DL62" s="53" t="s">
        <v>285</v>
      </c>
      <c r="DM62" s="53" t="s">
        <v>285</v>
      </c>
      <c r="DN62" s="53" t="s">
        <v>285</v>
      </c>
      <c r="DO62" s="53" t="s">
        <v>285</v>
      </c>
      <c r="DP62" s="53" t="s">
        <v>285</v>
      </c>
      <c r="DQ62" s="53" t="s">
        <v>285</v>
      </c>
      <c r="DR62" s="53" t="s">
        <v>285</v>
      </c>
      <c r="DS62" s="53" t="s">
        <v>285</v>
      </c>
      <c r="DT62" s="53" t="s">
        <v>285</v>
      </c>
      <c r="DU62" s="53" t="s">
        <v>285</v>
      </c>
      <c r="DV62" s="53" t="s">
        <v>285</v>
      </c>
      <c r="DW62" s="53" t="s">
        <v>285</v>
      </c>
      <c r="DX62" s="53" t="s">
        <v>92</v>
      </c>
    </row>
    <row r="63" spans="1:128" x14ac:dyDescent="0.2">
      <c r="A63" s="52">
        <v>42993</v>
      </c>
      <c r="B63" t="s">
        <v>37</v>
      </c>
      <c r="C63" t="s">
        <v>1222</v>
      </c>
      <c r="D63" t="s">
        <v>1223</v>
      </c>
      <c r="E63" t="s">
        <v>1224</v>
      </c>
      <c r="F63" t="s">
        <v>262</v>
      </c>
      <c r="G63" s="51">
        <v>0.41</v>
      </c>
      <c r="H63">
        <v>10</v>
      </c>
      <c r="I63">
        <v>0</v>
      </c>
      <c r="J63" t="s">
        <v>92</v>
      </c>
      <c r="K63" t="s">
        <v>1225</v>
      </c>
      <c r="L63" t="s">
        <v>92</v>
      </c>
      <c r="M63">
        <v>3</v>
      </c>
      <c r="N63" s="53" t="s">
        <v>1226</v>
      </c>
      <c r="O63" s="53" t="s">
        <v>1227</v>
      </c>
      <c r="P63" s="53" t="s">
        <v>1228</v>
      </c>
      <c r="Q63" s="53" t="s">
        <v>841</v>
      </c>
      <c r="R63" s="53" t="s">
        <v>1229</v>
      </c>
      <c r="S63" s="53" t="s">
        <v>1230</v>
      </c>
      <c r="T63" s="53" t="s">
        <v>1231</v>
      </c>
      <c r="U63" s="53" t="s">
        <v>92</v>
      </c>
      <c r="V63" s="53" t="s">
        <v>1005</v>
      </c>
      <c r="W63" s="53" t="s">
        <v>1232</v>
      </c>
      <c r="X63" s="53" t="s">
        <v>461</v>
      </c>
      <c r="Y63" s="53" t="s">
        <v>1233</v>
      </c>
      <c r="Z63" s="53" t="s">
        <v>1234</v>
      </c>
      <c r="AA63" s="53" t="s">
        <v>274</v>
      </c>
      <c r="AB63" s="53" t="s">
        <v>338</v>
      </c>
      <c r="AC63" s="53" t="s">
        <v>1235</v>
      </c>
      <c r="AD63" s="53" t="s">
        <v>429</v>
      </c>
      <c r="AE63" s="53" t="s">
        <v>1236</v>
      </c>
      <c r="AF63" s="53" t="s">
        <v>1237</v>
      </c>
      <c r="AG63" s="53" t="s">
        <v>845</v>
      </c>
      <c r="AH63" s="53" t="s">
        <v>644</v>
      </c>
      <c r="AI63" s="53" t="s">
        <v>92</v>
      </c>
      <c r="AJ63" s="53" t="s">
        <v>92</v>
      </c>
      <c r="AK63" s="53" t="s">
        <v>92</v>
      </c>
      <c r="AL63" s="53" t="s">
        <v>92</v>
      </c>
      <c r="AM63" s="53" t="s">
        <v>92</v>
      </c>
      <c r="AN63" s="53" t="s">
        <v>92</v>
      </c>
      <c r="AO63" s="53" t="s">
        <v>92</v>
      </c>
      <c r="AP63" s="53" t="s">
        <v>92</v>
      </c>
      <c r="AQ63" s="53" t="s">
        <v>92</v>
      </c>
      <c r="AR63" s="53" t="s">
        <v>92</v>
      </c>
      <c r="AS63" s="53" t="s">
        <v>285</v>
      </c>
      <c r="AT63" s="53" t="s">
        <v>92</v>
      </c>
      <c r="AU63" s="53" t="s">
        <v>92</v>
      </c>
      <c r="AV63" s="53" t="s">
        <v>92</v>
      </c>
      <c r="AW63" s="53" t="s">
        <v>92</v>
      </c>
      <c r="AX63" s="53" t="s">
        <v>92</v>
      </c>
      <c r="AY63" s="53" t="s">
        <v>92</v>
      </c>
      <c r="AZ63" s="53" t="s">
        <v>285</v>
      </c>
      <c r="BA63" s="53" t="s">
        <v>285</v>
      </c>
      <c r="BB63" s="53" t="s">
        <v>285</v>
      </c>
      <c r="BC63" s="53" t="s">
        <v>285</v>
      </c>
      <c r="BD63" s="53" t="s">
        <v>285</v>
      </c>
      <c r="BE63" s="53" t="s">
        <v>285</v>
      </c>
      <c r="BF63" s="53" t="s">
        <v>285</v>
      </c>
      <c r="BG63" s="53" t="s">
        <v>285</v>
      </c>
      <c r="BH63" s="53" t="s">
        <v>285</v>
      </c>
      <c r="BI63" s="53" t="s">
        <v>285</v>
      </c>
      <c r="BJ63" s="53" t="s">
        <v>285</v>
      </c>
      <c r="BK63" s="53" t="s">
        <v>1238</v>
      </c>
      <c r="BL63" s="53" t="s">
        <v>1239</v>
      </c>
      <c r="BM63" s="53" t="s">
        <v>815</v>
      </c>
      <c r="BN63" s="53" t="s">
        <v>285</v>
      </c>
      <c r="BO63" s="53" t="s">
        <v>285</v>
      </c>
      <c r="BP63" s="53" t="s">
        <v>92</v>
      </c>
      <c r="BQ63" s="53" t="s">
        <v>285</v>
      </c>
      <c r="BR63" s="53" t="s">
        <v>285</v>
      </c>
      <c r="BS63" s="53" t="s">
        <v>285</v>
      </c>
      <c r="BT63" s="53" t="s">
        <v>285</v>
      </c>
      <c r="BU63" s="53" t="s">
        <v>285</v>
      </c>
      <c r="BV63" s="53" t="s">
        <v>285</v>
      </c>
      <c r="BW63" s="53" t="s">
        <v>285</v>
      </c>
      <c r="BX63" s="53" t="s">
        <v>285</v>
      </c>
      <c r="BY63" s="53" t="s">
        <v>285</v>
      </c>
      <c r="BZ63" s="53" t="s">
        <v>285</v>
      </c>
      <c r="CA63" s="53" t="s">
        <v>285</v>
      </c>
      <c r="CB63" s="53" t="s">
        <v>285</v>
      </c>
      <c r="CC63" s="53" t="s">
        <v>285</v>
      </c>
      <c r="CD63" s="53" t="s">
        <v>285</v>
      </c>
      <c r="CE63" s="53" t="s">
        <v>285</v>
      </c>
      <c r="CF63" s="53" t="s">
        <v>285</v>
      </c>
      <c r="CG63" s="53" t="s">
        <v>285</v>
      </c>
      <c r="CH63" s="53" t="s">
        <v>285</v>
      </c>
      <c r="CI63" s="53" t="s">
        <v>288</v>
      </c>
      <c r="CJ63" s="53" t="s">
        <v>92</v>
      </c>
      <c r="CK63" s="53" t="s">
        <v>92</v>
      </c>
      <c r="CL63" s="53" t="s">
        <v>92</v>
      </c>
      <c r="CM63" s="53" t="s">
        <v>92</v>
      </c>
      <c r="CN63" s="53" t="s">
        <v>92</v>
      </c>
      <c r="CO63" s="53" t="s">
        <v>92</v>
      </c>
      <c r="CP63" s="53" t="s">
        <v>92</v>
      </c>
      <c r="CQ63" s="53" t="s">
        <v>92</v>
      </c>
      <c r="CR63" s="53" t="s">
        <v>92</v>
      </c>
      <c r="CS63" s="53" t="s">
        <v>92</v>
      </c>
      <c r="CT63" s="53" t="s">
        <v>92</v>
      </c>
      <c r="CU63" s="53" t="s">
        <v>92</v>
      </c>
      <c r="CV63" s="53" t="s">
        <v>92</v>
      </c>
      <c r="CW63" s="53" t="s">
        <v>538</v>
      </c>
      <c r="CX63" s="53" t="s">
        <v>961</v>
      </c>
      <c r="CY63" s="53" t="s">
        <v>288</v>
      </c>
      <c r="CZ63" s="53" t="s">
        <v>92</v>
      </c>
      <c r="DA63" s="53" t="s">
        <v>92</v>
      </c>
      <c r="DB63" s="53" t="s">
        <v>288</v>
      </c>
      <c r="DC63" s="53" t="s">
        <v>285</v>
      </c>
      <c r="DD63" s="53" t="s">
        <v>285</v>
      </c>
      <c r="DE63" s="53" t="s">
        <v>92</v>
      </c>
      <c r="DF63" s="53" t="s">
        <v>92</v>
      </c>
      <c r="DG63" s="53" t="s">
        <v>92</v>
      </c>
      <c r="DH63" s="53" t="s">
        <v>92</v>
      </c>
      <c r="DI63" s="53" t="s">
        <v>92</v>
      </c>
      <c r="DJ63" s="53" t="s">
        <v>92</v>
      </c>
      <c r="DK63" s="53" t="s">
        <v>92</v>
      </c>
      <c r="DL63" s="53" t="s">
        <v>92</v>
      </c>
      <c r="DM63" s="53" t="s">
        <v>92</v>
      </c>
      <c r="DN63" s="53" t="s">
        <v>285</v>
      </c>
      <c r="DO63" s="53" t="s">
        <v>285</v>
      </c>
      <c r="DP63" s="53" t="s">
        <v>285</v>
      </c>
      <c r="DQ63" s="53" t="s">
        <v>285</v>
      </c>
      <c r="DR63" s="53" t="s">
        <v>285</v>
      </c>
      <c r="DS63" s="53" t="s">
        <v>285</v>
      </c>
      <c r="DT63" s="53" t="s">
        <v>285</v>
      </c>
      <c r="DU63" s="53" t="s">
        <v>285</v>
      </c>
      <c r="DV63" s="53" t="s">
        <v>285</v>
      </c>
      <c r="DW63" s="53" t="s">
        <v>285</v>
      </c>
      <c r="DX63" s="53" t="s">
        <v>92</v>
      </c>
    </row>
    <row r="64" spans="1:128" x14ac:dyDescent="0.2">
      <c r="A64" s="52">
        <v>42993</v>
      </c>
      <c r="B64" t="s">
        <v>37</v>
      </c>
      <c r="C64" t="s">
        <v>1154</v>
      </c>
      <c r="D64" t="s">
        <v>1155</v>
      </c>
      <c r="E64" t="s">
        <v>1156</v>
      </c>
      <c r="F64" t="s">
        <v>262</v>
      </c>
      <c r="G64" s="51">
        <v>0.28999999999999998</v>
      </c>
      <c r="H64">
        <v>10</v>
      </c>
      <c r="I64">
        <v>0</v>
      </c>
      <c r="J64" t="s">
        <v>114</v>
      </c>
      <c r="K64" t="s">
        <v>129</v>
      </c>
      <c r="L64" t="s">
        <v>92</v>
      </c>
      <c r="M64">
        <v>3</v>
      </c>
      <c r="N64" s="53" t="s">
        <v>1157</v>
      </c>
      <c r="O64" s="53" t="s">
        <v>1158</v>
      </c>
      <c r="P64" s="53" t="s">
        <v>376</v>
      </c>
      <c r="Q64" s="53" t="s">
        <v>616</v>
      </c>
      <c r="R64" s="53" t="s">
        <v>1159</v>
      </c>
      <c r="S64" s="53" t="s">
        <v>1160</v>
      </c>
      <c r="T64" s="53" t="s">
        <v>471</v>
      </c>
      <c r="U64" s="53" t="s">
        <v>92</v>
      </c>
      <c r="V64" s="53" t="s">
        <v>1140</v>
      </c>
      <c r="W64" s="53" t="s">
        <v>961</v>
      </c>
      <c r="X64" s="53" t="s">
        <v>680</v>
      </c>
      <c r="Y64" s="53" t="s">
        <v>1161</v>
      </c>
      <c r="Z64" s="53" t="s">
        <v>1162</v>
      </c>
      <c r="AA64" s="53" t="s">
        <v>426</v>
      </c>
      <c r="AB64" s="53" t="s">
        <v>1163</v>
      </c>
      <c r="AC64" s="53" t="s">
        <v>1164</v>
      </c>
      <c r="AD64" s="53" t="s">
        <v>1165</v>
      </c>
      <c r="AE64" s="53" t="s">
        <v>723</v>
      </c>
      <c r="AF64" s="53" t="s">
        <v>1166</v>
      </c>
      <c r="AG64" s="53" t="s">
        <v>1078</v>
      </c>
      <c r="AH64" s="53" t="s">
        <v>1167</v>
      </c>
      <c r="AI64" s="53" t="s">
        <v>288</v>
      </c>
      <c r="AJ64" s="53" t="s">
        <v>285</v>
      </c>
      <c r="AK64" s="53" t="s">
        <v>285</v>
      </c>
      <c r="AL64" s="53" t="s">
        <v>288</v>
      </c>
      <c r="AM64" s="53" t="s">
        <v>285</v>
      </c>
      <c r="AN64" s="53" t="s">
        <v>285</v>
      </c>
      <c r="AO64" s="53" t="s">
        <v>285</v>
      </c>
      <c r="AP64" s="53" t="s">
        <v>285</v>
      </c>
      <c r="AQ64" s="53" t="s">
        <v>285</v>
      </c>
      <c r="AR64" s="53" t="s">
        <v>285</v>
      </c>
      <c r="AS64" s="53" t="s">
        <v>285</v>
      </c>
      <c r="AT64" s="53" t="s">
        <v>285</v>
      </c>
      <c r="AU64" s="53" t="s">
        <v>285</v>
      </c>
      <c r="AV64" s="53" t="s">
        <v>285</v>
      </c>
      <c r="AW64" s="53" t="s">
        <v>285</v>
      </c>
      <c r="AX64" s="53" t="s">
        <v>285</v>
      </c>
      <c r="AY64" s="53" t="s">
        <v>285</v>
      </c>
      <c r="AZ64" s="53" t="s">
        <v>285</v>
      </c>
      <c r="BA64" s="53" t="s">
        <v>285</v>
      </c>
      <c r="BB64" s="53" t="s">
        <v>285</v>
      </c>
      <c r="BC64" s="53" t="s">
        <v>285</v>
      </c>
      <c r="BD64" s="53" t="s">
        <v>285</v>
      </c>
      <c r="BE64" s="53" t="s">
        <v>285</v>
      </c>
      <c r="BF64" s="53" t="s">
        <v>285</v>
      </c>
      <c r="BG64" s="53" t="s">
        <v>285</v>
      </c>
      <c r="BH64" s="53" t="s">
        <v>285</v>
      </c>
      <c r="BI64" s="53" t="s">
        <v>285</v>
      </c>
      <c r="BJ64" s="53" t="s">
        <v>285</v>
      </c>
      <c r="BK64" s="53" t="s">
        <v>1140</v>
      </c>
      <c r="BL64" s="53" t="s">
        <v>1168</v>
      </c>
      <c r="BM64" s="53" t="s">
        <v>1169</v>
      </c>
      <c r="BN64" s="53" t="s">
        <v>285</v>
      </c>
      <c r="BO64" s="53" t="s">
        <v>285</v>
      </c>
      <c r="BP64" s="53" t="s">
        <v>285</v>
      </c>
      <c r="BQ64" s="53" t="s">
        <v>285</v>
      </c>
      <c r="BR64" s="53" t="s">
        <v>285</v>
      </c>
      <c r="BS64" s="53" t="s">
        <v>285</v>
      </c>
      <c r="BT64" s="53" t="s">
        <v>285</v>
      </c>
      <c r="BU64" s="53" t="s">
        <v>285</v>
      </c>
      <c r="BV64" s="53" t="s">
        <v>285</v>
      </c>
      <c r="BW64" s="53" t="s">
        <v>285</v>
      </c>
      <c r="BX64" s="53" t="s">
        <v>285</v>
      </c>
      <c r="BY64" s="53" t="s">
        <v>285</v>
      </c>
      <c r="BZ64" s="53" t="s">
        <v>285</v>
      </c>
      <c r="CA64" s="53" t="s">
        <v>285</v>
      </c>
      <c r="CB64" s="53" t="s">
        <v>285</v>
      </c>
      <c r="CC64" s="53" t="s">
        <v>285</v>
      </c>
      <c r="CD64" s="53" t="s">
        <v>285</v>
      </c>
      <c r="CE64" s="53" t="s">
        <v>285</v>
      </c>
      <c r="CF64" s="53" t="s">
        <v>285</v>
      </c>
      <c r="CG64" s="53" t="s">
        <v>285</v>
      </c>
      <c r="CH64" s="53" t="s">
        <v>285</v>
      </c>
      <c r="CI64" s="53" t="s">
        <v>288</v>
      </c>
      <c r="CJ64" s="53" t="s">
        <v>285</v>
      </c>
      <c r="CK64" s="53" t="s">
        <v>285</v>
      </c>
      <c r="CL64" s="53" t="s">
        <v>285</v>
      </c>
      <c r="CM64" s="53" t="s">
        <v>285</v>
      </c>
      <c r="CN64" s="53" t="s">
        <v>285</v>
      </c>
      <c r="CO64" s="53" t="s">
        <v>285</v>
      </c>
      <c r="CP64" s="53" t="s">
        <v>285</v>
      </c>
      <c r="CQ64" s="53" t="s">
        <v>285</v>
      </c>
      <c r="CR64" s="53" t="s">
        <v>288</v>
      </c>
      <c r="CS64" s="53" t="s">
        <v>285</v>
      </c>
      <c r="CT64" s="53" t="s">
        <v>285</v>
      </c>
      <c r="CU64" s="53" t="s">
        <v>285</v>
      </c>
      <c r="CV64" s="53" t="s">
        <v>285</v>
      </c>
      <c r="CW64" s="53" t="s">
        <v>92</v>
      </c>
      <c r="CX64" s="53" t="s">
        <v>1170</v>
      </c>
      <c r="CY64" s="53" t="s">
        <v>288</v>
      </c>
      <c r="CZ64" s="53" t="s">
        <v>285</v>
      </c>
      <c r="DA64" s="53" t="s">
        <v>285</v>
      </c>
      <c r="DB64" s="53" t="s">
        <v>285</v>
      </c>
      <c r="DC64" s="53" t="s">
        <v>285</v>
      </c>
      <c r="DD64" s="53" t="s">
        <v>285</v>
      </c>
      <c r="DE64" s="53" t="s">
        <v>285</v>
      </c>
      <c r="DF64" s="53" t="s">
        <v>285</v>
      </c>
      <c r="DG64" s="53" t="s">
        <v>285</v>
      </c>
      <c r="DH64" s="53" t="s">
        <v>285</v>
      </c>
      <c r="DI64" s="53" t="s">
        <v>285</v>
      </c>
      <c r="DJ64" s="53" t="s">
        <v>285</v>
      </c>
      <c r="DK64" s="53" t="s">
        <v>285</v>
      </c>
      <c r="DL64" s="53" t="s">
        <v>285</v>
      </c>
      <c r="DM64" s="53" t="s">
        <v>285</v>
      </c>
      <c r="DN64" s="53" t="s">
        <v>285</v>
      </c>
      <c r="DO64" s="53" t="s">
        <v>285</v>
      </c>
      <c r="DP64" s="53" t="s">
        <v>285</v>
      </c>
      <c r="DQ64" s="53" t="s">
        <v>285</v>
      </c>
      <c r="DR64" s="53" t="s">
        <v>285</v>
      </c>
      <c r="DS64" s="53" t="s">
        <v>285</v>
      </c>
      <c r="DT64" s="53" t="s">
        <v>285</v>
      </c>
      <c r="DU64" s="53" t="s">
        <v>285</v>
      </c>
      <c r="DV64" s="53" t="s">
        <v>285</v>
      </c>
      <c r="DW64" s="53" t="s">
        <v>285</v>
      </c>
      <c r="DX64" s="53" t="s">
        <v>92</v>
      </c>
    </row>
    <row r="65" spans="1:128" x14ac:dyDescent="0.2">
      <c r="A65" s="52">
        <v>42994</v>
      </c>
      <c r="B65" t="s">
        <v>39</v>
      </c>
      <c r="C65" t="s">
        <v>259</v>
      </c>
      <c r="D65" t="s">
        <v>260</v>
      </c>
      <c r="E65" t="s">
        <v>261</v>
      </c>
      <c r="F65" t="s">
        <v>262</v>
      </c>
      <c r="G65" s="51">
        <v>0.38</v>
      </c>
      <c r="H65">
        <v>80</v>
      </c>
      <c r="I65">
        <v>0</v>
      </c>
      <c r="J65" t="s">
        <v>92</v>
      </c>
      <c r="K65" t="s">
        <v>263</v>
      </c>
      <c r="L65" t="s">
        <v>92</v>
      </c>
      <c r="M65">
        <v>3</v>
      </c>
      <c r="N65" s="53" t="s">
        <v>264</v>
      </c>
      <c r="O65" s="53" t="s">
        <v>265</v>
      </c>
      <c r="P65" s="53" t="s">
        <v>266</v>
      </c>
      <c r="Q65" s="53" t="s">
        <v>267</v>
      </c>
      <c r="R65" s="53" t="s">
        <v>268</v>
      </c>
      <c r="S65" s="53" t="s">
        <v>269</v>
      </c>
      <c r="T65" s="53" t="s">
        <v>270</v>
      </c>
      <c r="U65" s="53" t="s">
        <v>271</v>
      </c>
      <c r="V65" s="53" t="s">
        <v>272</v>
      </c>
      <c r="W65" s="53" t="s">
        <v>273</v>
      </c>
      <c r="X65" s="53" t="s">
        <v>274</v>
      </c>
      <c r="Y65" s="53" t="s">
        <v>275</v>
      </c>
      <c r="Z65" s="53" t="s">
        <v>276</v>
      </c>
      <c r="AA65" s="53" t="s">
        <v>277</v>
      </c>
      <c r="AB65" s="53" t="s">
        <v>278</v>
      </c>
      <c r="AC65" s="53" t="s">
        <v>279</v>
      </c>
      <c r="AD65" s="53" t="s">
        <v>280</v>
      </c>
      <c r="AE65" s="53" t="s">
        <v>281</v>
      </c>
      <c r="AF65" s="53" t="s">
        <v>282</v>
      </c>
      <c r="AG65" s="53" t="s">
        <v>283</v>
      </c>
      <c r="AH65" s="53" t="s">
        <v>284</v>
      </c>
      <c r="AI65" s="53" t="s">
        <v>285</v>
      </c>
      <c r="AJ65" s="53" t="s">
        <v>285</v>
      </c>
      <c r="AK65" s="53" t="s">
        <v>285</v>
      </c>
      <c r="AL65" s="53" t="s">
        <v>285</v>
      </c>
      <c r="AM65" s="53" t="s">
        <v>285</v>
      </c>
      <c r="AN65" s="53" t="s">
        <v>285</v>
      </c>
      <c r="AO65" s="53" t="s">
        <v>285</v>
      </c>
      <c r="AP65" s="53" t="s">
        <v>285</v>
      </c>
      <c r="AQ65" s="53" t="s">
        <v>285</v>
      </c>
      <c r="AR65" s="53" t="s">
        <v>285</v>
      </c>
      <c r="AS65" s="53" t="s">
        <v>285</v>
      </c>
      <c r="AT65" s="53" t="s">
        <v>285</v>
      </c>
      <c r="AU65" s="53" t="s">
        <v>285</v>
      </c>
      <c r="AV65" s="53" t="s">
        <v>285</v>
      </c>
      <c r="AW65" s="53" t="s">
        <v>285</v>
      </c>
      <c r="AX65" s="53" t="s">
        <v>285</v>
      </c>
      <c r="AY65" s="53" t="s">
        <v>285</v>
      </c>
      <c r="AZ65" s="53" t="s">
        <v>285</v>
      </c>
      <c r="BA65" s="53" t="s">
        <v>285</v>
      </c>
      <c r="BB65" s="53" t="s">
        <v>285</v>
      </c>
      <c r="BC65" s="53" t="s">
        <v>285</v>
      </c>
      <c r="BD65" s="53" t="s">
        <v>285</v>
      </c>
      <c r="BE65" s="53" t="s">
        <v>285</v>
      </c>
      <c r="BF65" s="53" t="s">
        <v>285</v>
      </c>
      <c r="BG65" s="53" t="s">
        <v>285</v>
      </c>
      <c r="BH65" s="53" t="s">
        <v>285</v>
      </c>
      <c r="BI65" s="53" t="s">
        <v>285</v>
      </c>
      <c r="BJ65" s="53" t="s">
        <v>285</v>
      </c>
      <c r="BK65" s="53" t="s">
        <v>286</v>
      </c>
      <c r="BL65" s="53" t="s">
        <v>287</v>
      </c>
      <c r="BM65" s="53" t="s">
        <v>274</v>
      </c>
      <c r="BN65" s="53" t="s">
        <v>285</v>
      </c>
      <c r="BO65" s="53" t="s">
        <v>285</v>
      </c>
      <c r="BP65" s="53" t="s">
        <v>285</v>
      </c>
      <c r="BQ65" s="53" t="s">
        <v>285</v>
      </c>
      <c r="BR65" s="53" t="s">
        <v>285</v>
      </c>
      <c r="BS65" s="53" t="s">
        <v>285</v>
      </c>
      <c r="BT65" s="53" t="s">
        <v>285</v>
      </c>
      <c r="BU65" s="53" t="s">
        <v>285</v>
      </c>
      <c r="BV65" s="53" t="s">
        <v>285</v>
      </c>
      <c r="BW65" s="53" t="s">
        <v>285</v>
      </c>
      <c r="BX65" s="53" t="s">
        <v>285</v>
      </c>
      <c r="BY65" s="53" t="s">
        <v>285</v>
      </c>
      <c r="BZ65" s="53" t="s">
        <v>285</v>
      </c>
      <c r="CA65" s="53" t="s">
        <v>285</v>
      </c>
      <c r="CB65" s="53" t="s">
        <v>285</v>
      </c>
      <c r="CC65" s="53" t="s">
        <v>285</v>
      </c>
      <c r="CD65" s="53" t="s">
        <v>285</v>
      </c>
      <c r="CE65" s="53" t="s">
        <v>285</v>
      </c>
      <c r="CF65" s="53" t="s">
        <v>285</v>
      </c>
      <c r="CG65" s="53" t="s">
        <v>285</v>
      </c>
      <c r="CH65" s="53" t="s">
        <v>285</v>
      </c>
      <c r="CI65" s="53" t="s">
        <v>288</v>
      </c>
      <c r="CJ65" s="53" t="s">
        <v>285</v>
      </c>
      <c r="CK65" s="53" t="s">
        <v>285</v>
      </c>
      <c r="CL65" s="53" t="s">
        <v>285</v>
      </c>
      <c r="CM65" s="53" t="s">
        <v>285</v>
      </c>
      <c r="CN65" s="53" t="s">
        <v>285</v>
      </c>
      <c r="CO65" s="53" t="s">
        <v>288</v>
      </c>
      <c r="CP65" s="53" t="s">
        <v>285</v>
      </c>
      <c r="CQ65" s="53" t="s">
        <v>285</v>
      </c>
      <c r="CR65" s="53" t="s">
        <v>285</v>
      </c>
      <c r="CS65" s="53" t="s">
        <v>288</v>
      </c>
      <c r="CT65" s="53" t="s">
        <v>285</v>
      </c>
      <c r="CU65" s="53" t="s">
        <v>285</v>
      </c>
      <c r="CV65" s="53" t="s">
        <v>285</v>
      </c>
      <c r="CW65" s="53" t="s">
        <v>92</v>
      </c>
      <c r="CX65" s="53" t="s">
        <v>289</v>
      </c>
      <c r="CY65" s="53" t="s">
        <v>288</v>
      </c>
      <c r="CZ65" s="53" t="s">
        <v>288</v>
      </c>
      <c r="DA65" s="53" t="s">
        <v>288</v>
      </c>
      <c r="DB65" s="53" t="s">
        <v>288</v>
      </c>
      <c r="DC65" s="53" t="s">
        <v>285</v>
      </c>
      <c r="DD65" s="53" t="s">
        <v>285</v>
      </c>
      <c r="DE65" s="53" t="s">
        <v>285</v>
      </c>
      <c r="DF65" s="53" t="s">
        <v>285</v>
      </c>
      <c r="DG65" s="53" t="s">
        <v>285</v>
      </c>
      <c r="DH65" s="53" t="s">
        <v>285</v>
      </c>
      <c r="DI65" s="53" t="s">
        <v>285</v>
      </c>
      <c r="DJ65" s="53" t="s">
        <v>285</v>
      </c>
      <c r="DK65" s="53" t="s">
        <v>285</v>
      </c>
      <c r="DL65" s="53" t="s">
        <v>285</v>
      </c>
      <c r="DM65" s="53" t="s">
        <v>285</v>
      </c>
      <c r="DN65" s="53" t="s">
        <v>285</v>
      </c>
      <c r="DO65" s="53" t="s">
        <v>285</v>
      </c>
      <c r="DP65" s="53" t="s">
        <v>285</v>
      </c>
      <c r="DQ65" s="53" t="s">
        <v>285</v>
      </c>
      <c r="DR65" s="53" t="s">
        <v>285</v>
      </c>
      <c r="DS65" s="53" t="s">
        <v>285</v>
      </c>
      <c r="DT65" s="53" t="s">
        <v>285</v>
      </c>
      <c r="DU65" s="53" t="s">
        <v>285</v>
      </c>
      <c r="DV65" s="53" t="s">
        <v>285</v>
      </c>
      <c r="DW65" s="53" t="s">
        <v>285</v>
      </c>
      <c r="DX65" s="53" t="s">
        <v>92</v>
      </c>
    </row>
    <row r="66" spans="1:128" x14ac:dyDescent="0.2">
      <c r="A66" s="52">
        <v>42994</v>
      </c>
      <c r="B66" t="s">
        <v>39</v>
      </c>
      <c r="C66" t="s">
        <v>149</v>
      </c>
      <c r="D66" t="s">
        <v>1240</v>
      </c>
      <c r="E66" t="s">
        <v>1241</v>
      </c>
      <c r="F66" t="s">
        <v>262</v>
      </c>
      <c r="G66" s="51">
        <v>0.42</v>
      </c>
      <c r="H66">
        <v>80</v>
      </c>
      <c r="I66">
        <v>0</v>
      </c>
      <c r="J66" t="s">
        <v>92</v>
      </c>
      <c r="K66" t="s">
        <v>1242</v>
      </c>
      <c r="L66" t="s">
        <v>92</v>
      </c>
      <c r="M66">
        <v>3</v>
      </c>
      <c r="N66" s="53" t="s">
        <v>1243</v>
      </c>
      <c r="O66" s="53" t="s">
        <v>1244</v>
      </c>
      <c r="P66" s="53" t="s">
        <v>534</v>
      </c>
      <c r="Q66" s="53" t="s">
        <v>1245</v>
      </c>
      <c r="R66" s="53" t="s">
        <v>1246</v>
      </c>
      <c r="S66" s="53" t="s">
        <v>426</v>
      </c>
      <c r="T66" s="53" t="s">
        <v>1247</v>
      </c>
      <c r="U66" s="53" t="s">
        <v>1248</v>
      </c>
      <c r="V66" s="53" t="s">
        <v>461</v>
      </c>
      <c r="W66" s="53" t="s">
        <v>1249</v>
      </c>
      <c r="X66" s="53" t="s">
        <v>766</v>
      </c>
      <c r="Y66" s="53" t="s">
        <v>1250</v>
      </c>
      <c r="Z66" s="53" t="s">
        <v>1251</v>
      </c>
      <c r="AA66" s="53" t="s">
        <v>1252</v>
      </c>
      <c r="AB66" s="53" t="s">
        <v>572</v>
      </c>
      <c r="AC66" s="53" t="s">
        <v>1253</v>
      </c>
      <c r="AD66" s="53" t="s">
        <v>1078</v>
      </c>
      <c r="AE66" s="53" t="s">
        <v>723</v>
      </c>
      <c r="AF66" s="53" t="s">
        <v>1254</v>
      </c>
      <c r="AG66" s="53" t="s">
        <v>1255</v>
      </c>
      <c r="AH66" s="53" t="s">
        <v>1256</v>
      </c>
      <c r="AI66" s="53" t="s">
        <v>92</v>
      </c>
      <c r="AJ66" s="53" t="s">
        <v>92</v>
      </c>
      <c r="AK66" s="53" t="s">
        <v>92</v>
      </c>
      <c r="AL66" s="53" t="s">
        <v>92</v>
      </c>
      <c r="AM66" s="53" t="s">
        <v>92</v>
      </c>
      <c r="AN66" s="53" t="s">
        <v>92</v>
      </c>
      <c r="AO66" s="53" t="s">
        <v>92</v>
      </c>
      <c r="AP66" s="53" t="s">
        <v>92</v>
      </c>
      <c r="AQ66" s="53" t="s">
        <v>92</v>
      </c>
      <c r="AR66" s="53" t="s">
        <v>92</v>
      </c>
      <c r="AS66" s="53" t="s">
        <v>285</v>
      </c>
      <c r="AT66" s="53" t="s">
        <v>92</v>
      </c>
      <c r="AU66" s="53" t="s">
        <v>92</v>
      </c>
      <c r="AV66" s="53" t="s">
        <v>92</v>
      </c>
      <c r="AW66" s="53" t="s">
        <v>92</v>
      </c>
      <c r="AX66" s="53" t="s">
        <v>92</v>
      </c>
      <c r="AY66" s="53" t="s">
        <v>92</v>
      </c>
      <c r="AZ66" s="53" t="s">
        <v>285</v>
      </c>
      <c r="BA66" s="53" t="s">
        <v>285</v>
      </c>
      <c r="BB66" s="53" t="s">
        <v>285</v>
      </c>
      <c r="BC66" s="53" t="s">
        <v>285</v>
      </c>
      <c r="BD66" s="53" t="s">
        <v>285</v>
      </c>
      <c r="BE66" s="53" t="s">
        <v>285</v>
      </c>
      <c r="BF66" s="53" t="s">
        <v>285</v>
      </c>
      <c r="BG66" s="53" t="s">
        <v>285</v>
      </c>
      <c r="BH66" s="53" t="s">
        <v>285</v>
      </c>
      <c r="BI66" s="53" t="s">
        <v>285</v>
      </c>
      <c r="BJ66" s="53" t="s">
        <v>285</v>
      </c>
      <c r="BK66" s="53" t="s">
        <v>1257</v>
      </c>
      <c r="BL66" s="53" t="s">
        <v>784</v>
      </c>
      <c r="BM66" s="53" t="s">
        <v>1258</v>
      </c>
      <c r="BN66" s="53" t="s">
        <v>285</v>
      </c>
      <c r="BO66" s="53" t="s">
        <v>285</v>
      </c>
      <c r="BP66" s="53" t="s">
        <v>92</v>
      </c>
      <c r="BQ66" s="53" t="s">
        <v>285</v>
      </c>
      <c r="BR66" s="53" t="s">
        <v>285</v>
      </c>
      <c r="BS66" s="53" t="s">
        <v>285</v>
      </c>
      <c r="BT66" s="53" t="s">
        <v>285</v>
      </c>
      <c r="BU66" s="53" t="s">
        <v>285</v>
      </c>
      <c r="BV66" s="53" t="s">
        <v>285</v>
      </c>
      <c r="BW66" s="53" t="s">
        <v>285</v>
      </c>
      <c r="BX66" s="53" t="s">
        <v>285</v>
      </c>
      <c r="BY66" s="53" t="s">
        <v>285</v>
      </c>
      <c r="BZ66" s="53" t="s">
        <v>285</v>
      </c>
      <c r="CA66" s="53" t="s">
        <v>285</v>
      </c>
      <c r="CB66" s="53" t="s">
        <v>285</v>
      </c>
      <c r="CC66" s="53" t="s">
        <v>285</v>
      </c>
      <c r="CD66" s="53" t="s">
        <v>285</v>
      </c>
      <c r="CE66" s="53" t="s">
        <v>285</v>
      </c>
      <c r="CF66" s="53" t="s">
        <v>285</v>
      </c>
      <c r="CG66" s="53" t="s">
        <v>285</v>
      </c>
      <c r="CH66" s="53" t="s">
        <v>285</v>
      </c>
      <c r="CI66" s="53" t="s">
        <v>92</v>
      </c>
      <c r="CJ66" s="53" t="s">
        <v>92</v>
      </c>
      <c r="CK66" s="53" t="s">
        <v>92</v>
      </c>
      <c r="CL66" s="53" t="s">
        <v>288</v>
      </c>
      <c r="CM66" s="53" t="s">
        <v>92</v>
      </c>
      <c r="CN66" s="53" t="s">
        <v>92</v>
      </c>
      <c r="CO66" s="53" t="s">
        <v>288</v>
      </c>
      <c r="CP66" s="53" t="s">
        <v>92</v>
      </c>
      <c r="CQ66" s="53" t="s">
        <v>92</v>
      </c>
      <c r="CR66" s="53" t="s">
        <v>92</v>
      </c>
      <c r="CS66" s="53" t="s">
        <v>92</v>
      </c>
      <c r="CT66" s="53" t="s">
        <v>92</v>
      </c>
      <c r="CU66" s="53" t="s">
        <v>92</v>
      </c>
      <c r="CV66" s="53" t="s">
        <v>92</v>
      </c>
      <c r="CW66" s="53" t="s">
        <v>333</v>
      </c>
      <c r="CX66" s="53" t="s">
        <v>1259</v>
      </c>
      <c r="CY66" s="53" t="s">
        <v>92</v>
      </c>
      <c r="CZ66" s="53" t="s">
        <v>92</v>
      </c>
      <c r="DA66" s="53" t="s">
        <v>92</v>
      </c>
      <c r="DB66" s="53" t="s">
        <v>92</v>
      </c>
      <c r="DC66" s="53" t="s">
        <v>285</v>
      </c>
      <c r="DD66" s="53" t="s">
        <v>285</v>
      </c>
      <c r="DE66" s="53" t="s">
        <v>92</v>
      </c>
      <c r="DF66" s="53" t="s">
        <v>92</v>
      </c>
      <c r="DG66" s="53" t="s">
        <v>92</v>
      </c>
      <c r="DH66" s="53" t="s">
        <v>92</v>
      </c>
      <c r="DI66" s="53" t="s">
        <v>92</v>
      </c>
      <c r="DJ66" s="53" t="s">
        <v>92</v>
      </c>
      <c r="DK66" s="53" t="s">
        <v>92</v>
      </c>
      <c r="DL66" s="53" t="s">
        <v>92</v>
      </c>
      <c r="DM66" s="53" t="s">
        <v>92</v>
      </c>
      <c r="DN66" s="53" t="s">
        <v>285</v>
      </c>
      <c r="DO66" s="53" t="s">
        <v>285</v>
      </c>
      <c r="DP66" s="53" t="s">
        <v>285</v>
      </c>
      <c r="DQ66" s="53" t="s">
        <v>285</v>
      </c>
      <c r="DR66" s="53" t="s">
        <v>285</v>
      </c>
      <c r="DS66" s="53" t="s">
        <v>285</v>
      </c>
      <c r="DT66" s="53" t="s">
        <v>285</v>
      </c>
      <c r="DU66" s="53" t="s">
        <v>285</v>
      </c>
      <c r="DV66" s="53" t="s">
        <v>285</v>
      </c>
      <c r="DW66" s="53" t="s">
        <v>285</v>
      </c>
      <c r="DX66" s="53" t="s">
        <v>92</v>
      </c>
    </row>
    <row r="67" spans="1:128" x14ac:dyDescent="0.2">
      <c r="A67" s="52">
        <v>42994</v>
      </c>
      <c r="B67" t="s">
        <v>85</v>
      </c>
      <c r="C67" t="s">
        <v>1260</v>
      </c>
      <c r="D67" t="s">
        <v>92</v>
      </c>
      <c r="E67" t="s">
        <v>1261</v>
      </c>
      <c r="F67" t="s">
        <v>262</v>
      </c>
      <c r="G67" s="51">
        <v>0.79</v>
      </c>
      <c r="H67">
        <v>80</v>
      </c>
      <c r="I67">
        <v>0</v>
      </c>
      <c r="J67" t="s">
        <v>92</v>
      </c>
      <c r="K67" t="s">
        <v>112</v>
      </c>
      <c r="L67" t="s">
        <v>92</v>
      </c>
      <c r="M67">
        <v>0</v>
      </c>
      <c r="N67" s="53" t="s">
        <v>1262</v>
      </c>
      <c r="O67" s="53" t="s">
        <v>1263</v>
      </c>
      <c r="P67" s="53" t="s">
        <v>1264</v>
      </c>
      <c r="Q67" s="53" t="s">
        <v>1265</v>
      </c>
      <c r="R67" s="53" t="s">
        <v>342</v>
      </c>
      <c r="S67" s="53" t="s">
        <v>1266</v>
      </c>
      <c r="T67" s="53" t="s">
        <v>1267</v>
      </c>
      <c r="U67" s="53" t="s">
        <v>1268</v>
      </c>
      <c r="V67" s="53" t="s">
        <v>340</v>
      </c>
      <c r="W67" s="53" t="s">
        <v>1269</v>
      </c>
      <c r="X67" s="53" t="s">
        <v>841</v>
      </c>
      <c r="Y67" s="53" t="s">
        <v>1270</v>
      </c>
      <c r="Z67" s="53" t="s">
        <v>1271</v>
      </c>
      <c r="AA67" s="53" t="s">
        <v>332</v>
      </c>
      <c r="AB67" s="53" t="s">
        <v>333</v>
      </c>
      <c r="AC67" s="53" t="s">
        <v>1272</v>
      </c>
      <c r="AD67" s="53" t="s">
        <v>1273</v>
      </c>
      <c r="AE67" s="53" t="s">
        <v>1274</v>
      </c>
      <c r="AF67" s="53" t="s">
        <v>1275</v>
      </c>
      <c r="AG67" s="53" t="s">
        <v>845</v>
      </c>
      <c r="AH67" s="53" t="s">
        <v>832</v>
      </c>
      <c r="AI67" s="53" t="s">
        <v>92</v>
      </c>
      <c r="AJ67" s="53" t="s">
        <v>92</v>
      </c>
      <c r="AK67" s="53" t="s">
        <v>92</v>
      </c>
      <c r="AL67" s="53" t="s">
        <v>92</v>
      </c>
      <c r="AM67" s="53" t="s">
        <v>92</v>
      </c>
      <c r="AN67" s="53" t="s">
        <v>92</v>
      </c>
      <c r="AO67" s="53" t="s">
        <v>92</v>
      </c>
      <c r="AP67" s="53" t="s">
        <v>92</v>
      </c>
      <c r="AQ67" s="53" t="s">
        <v>92</v>
      </c>
      <c r="AR67" s="53" t="s">
        <v>92</v>
      </c>
      <c r="AS67" s="53" t="s">
        <v>285</v>
      </c>
      <c r="AT67" s="53" t="s">
        <v>92</v>
      </c>
      <c r="AU67" s="53" t="s">
        <v>92</v>
      </c>
      <c r="AV67" s="53" t="s">
        <v>92</v>
      </c>
      <c r="AW67" s="53" t="s">
        <v>92</v>
      </c>
      <c r="AX67" s="53" t="s">
        <v>92</v>
      </c>
      <c r="AY67" s="53" t="s">
        <v>92</v>
      </c>
      <c r="AZ67" s="53" t="s">
        <v>285</v>
      </c>
      <c r="BA67" s="53" t="s">
        <v>285</v>
      </c>
      <c r="BB67" s="53" t="s">
        <v>285</v>
      </c>
      <c r="BC67" s="53" t="s">
        <v>285</v>
      </c>
      <c r="BD67" s="53" t="s">
        <v>285</v>
      </c>
      <c r="BE67" s="53" t="s">
        <v>285</v>
      </c>
      <c r="BF67" s="53" t="s">
        <v>285</v>
      </c>
      <c r="BG67" s="53" t="s">
        <v>285</v>
      </c>
      <c r="BH67" s="53" t="s">
        <v>285</v>
      </c>
      <c r="BI67" s="53" t="s">
        <v>285</v>
      </c>
      <c r="BJ67" s="53" t="s">
        <v>285</v>
      </c>
      <c r="BK67" s="53" t="s">
        <v>468</v>
      </c>
      <c r="BL67" s="53" t="s">
        <v>1276</v>
      </c>
      <c r="BM67" s="53" t="s">
        <v>671</v>
      </c>
      <c r="BN67" s="53" t="s">
        <v>285</v>
      </c>
      <c r="BO67" s="53" t="s">
        <v>285</v>
      </c>
      <c r="BP67" s="53" t="s">
        <v>285</v>
      </c>
      <c r="BQ67" s="53" t="s">
        <v>285</v>
      </c>
      <c r="BR67" s="53" t="s">
        <v>285</v>
      </c>
      <c r="BS67" s="53" t="s">
        <v>285</v>
      </c>
      <c r="BT67" s="53" t="s">
        <v>285</v>
      </c>
      <c r="BU67" s="53" t="s">
        <v>285</v>
      </c>
      <c r="BV67" s="53" t="s">
        <v>285</v>
      </c>
      <c r="BW67" s="53" t="s">
        <v>285</v>
      </c>
      <c r="BX67" s="53" t="s">
        <v>285</v>
      </c>
      <c r="BY67" s="53" t="s">
        <v>285</v>
      </c>
      <c r="BZ67" s="53" t="s">
        <v>285</v>
      </c>
      <c r="CA67" s="53" t="s">
        <v>285</v>
      </c>
      <c r="CB67" s="53" t="s">
        <v>285</v>
      </c>
      <c r="CC67" s="53" t="s">
        <v>285</v>
      </c>
      <c r="CD67" s="53" t="s">
        <v>285</v>
      </c>
      <c r="CE67" s="53" t="s">
        <v>285</v>
      </c>
      <c r="CF67" s="53" t="s">
        <v>285</v>
      </c>
      <c r="CG67" s="53" t="s">
        <v>285</v>
      </c>
      <c r="CH67" s="53" t="s">
        <v>285</v>
      </c>
      <c r="CI67" s="53" t="s">
        <v>288</v>
      </c>
      <c r="CJ67" s="53" t="s">
        <v>92</v>
      </c>
      <c r="CK67" s="53" t="s">
        <v>92</v>
      </c>
      <c r="CL67" s="53" t="s">
        <v>92</v>
      </c>
      <c r="CM67" s="53" t="s">
        <v>92</v>
      </c>
      <c r="CN67" s="53" t="s">
        <v>92</v>
      </c>
      <c r="CO67" s="53" t="s">
        <v>288</v>
      </c>
      <c r="CP67" s="53" t="s">
        <v>92</v>
      </c>
      <c r="CQ67" s="53" t="s">
        <v>92</v>
      </c>
      <c r="CR67" s="53" t="s">
        <v>92</v>
      </c>
      <c r="CS67" s="53" t="s">
        <v>92</v>
      </c>
      <c r="CT67" s="53" t="s">
        <v>92</v>
      </c>
      <c r="CU67" s="53" t="s">
        <v>92</v>
      </c>
      <c r="CV67" s="53" t="s">
        <v>92</v>
      </c>
      <c r="CW67" s="53" t="s">
        <v>1277</v>
      </c>
      <c r="CX67" s="53" t="s">
        <v>286</v>
      </c>
      <c r="CY67" s="53" t="s">
        <v>288</v>
      </c>
      <c r="CZ67" s="53" t="s">
        <v>288</v>
      </c>
      <c r="DA67" s="53" t="s">
        <v>92</v>
      </c>
      <c r="DB67" s="53" t="s">
        <v>92</v>
      </c>
      <c r="DC67" s="53" t="s">
        <v>285</v>
      </c>
      <c r="DD67" s="53" t="s">
        <v>285</v>
      </c>
      <c r="DE67" s="53" t="s">
        <v>92</v>
      </c>
      <c r="DF67" s="53" t="s">
        <v>92</v>
      </c>
      <c r="DG67" s="53" t="s">
        <v>92</v>
      </c>
      <c r="DH67" s="53" t="s">
        <v>92</v>
      </c>
      <c r="DI67" s="53" t="s">
        <v>92</v>
      </c>
      <c r="DJ67" s="53" t="s">
        <v>92</v>
      </c>
      <c r="DK67" s="53" t="s">
        <v>92</v>
      </c>
      <c r="DL67" s="53" t="s">
        <v>92</v>
      </c>
      <c r="DM67" s="53" t="s">
        <v>285</v>
      </c>
      <c r="DN67" s="53" t="s">
        <v>285</v>
      </c>
      <c r="DO67" s="53" t="s">
        <v>285</v>
      </c>
      <c r="DP67" s="53" t="s">
        <v>285</v>
      </c>
      <c r="DQ67" s="53" t="s">
        <v>285</v>
      </c>
      <c r="DR67" s="53" t="s">
        <v>285</v>
      </c>
      <c r="DS67" s="53" t="s">
        <v>285</v>
      </c>
      <c r="DT67" s="53" t="s">
        <v>285</v>
      </c>
      <c r="DU67" s="53" t="s">
        <v>285</v>
      </c>
      <c r="DV67" s="53" t="s">
        <v>285</v>
      </c>
      <c r="DW67" s="53" t="s">
        <v>285</v>
      </c>
      <c r="DX67" s="53" t="s">
        <v>92</v>
      </c>
    </row>
    <row r="68" spans="1:128" x14ac:dyDescent="0.2">
      <c r="A68" s="52">
        <v>42994</v>
      </c>
      <c r="B68" t="s">
        <v>36</v>
      </c>
      <c r="C68" t="s">
        <v>1278</v>
      </c>
      <c r="D68" t="s">
        <v>1279</v>
      </c>
      <c r="E68" t="s">
        <v>1280</v>
      </c>
      <c r="F68" t="s">
        <v>262</v>
      </c>
      <c r="G68" s="51">
        <v>0.75</v>
      </c>
      <c r="H68">
        <v>70</v>
      </c>
      <c r="I68">
        <v>0</v>
      </c>
      <c r="J68" t="s">
        <v>92</v>
      </c>
      <c r="K68" t="s">
        <v>92</v>
      </c>
      <c r="L68" t="s">
        <v>92</v>
      </c>
      <c r="M68">
        <v>3</v>
      </c>
      <c r="N68" s="53" t="s">
        <v>1281</v>
      </c>
      <c r="O68" s="53" t="s">
        <v>1282</v>
      </c>
      <c r="P68" s="53" t="s">
        <v>1228</v>
      </c>
      <c r="Q68" s="53" t="s">
        <v>1283</v>
      </c>
      <c r="R68" s="53" t="s">
        <v>1284</v>
      </c>
      <c r="S68" s="53" t="s">
        <v>1285</v>
      </c>
      <c r="T68" s="53" t="s">
        <v>1286</v>
      </c>
      <c r="U68" s="53" t="s">
        <v>910</v>
      </c>
      <c r="V68" s="53" t="s">
        <v>971</v>
      </c>
      <c r="W68" s="53" t="s">
        <v>303</v>
      </c>
      <c r="X68" s="53" t="s">
        <v>511</v>
      </c>
      <c r="Y68" s="53" t="s">
        <v>1287</v>
      </c>
      <c r="Z68" s="53" t="s">
        <v>1288</v>
      </c>
      <c r="AA68" s="53" t="s">
        <v>274</v>
      </c>
      <c r="AB68" s="53" t="s">
        <v>931</v>
      </c>
      <c r="AC68" s="53" t="s">
        <v>1289</v>
      </c>
      <c r="AD68" s="53" t="s">
        <v>1290</v>
      </c>
      <c r="AE68" s="53" t="s">
        <v>1291</v>
      </c>
      <c r="AF68" s="53" t="s">
        <v>1292</v>
      </c>
      <c r="AG68" s="53" t="s">
        <v>845</v>
      </c>
      <c r="AH68" s="53" t="s">
        <v>620</v>
      </c>
      <c r="AI68" s="53" t="s">
        <v>285</v>
      </c>
      <c r="AJ68" s="53" t="s">
        <v>285</v>
      </c>
      <c r="AK68" s="53" t="s">
        <v>285</v>
      </c>
      <c r="AL68" s="53" t="s">
        <v>285</v>
      </c>
      <c r="AM68" s="53" t="s">
        <v>285</v>
      </c>
      <c r="AN68" s="53" t="s">
        <v>285</v>
      </c>
      <c r="AO68" s="53" t="s">
        <v>285</v>
      </c>
      <c r="AP68" s="53" t="s">
        <v>285</v>
      </c>
      <c r="AQ68" s="53" t="s">
        <v>285</v>
      </c>
      <c r="AR68" s="53" t="s">
        <v>285</v>
      </c>
      <c r="AS68" s="53" t="s">
        <v>285</v>
      </c>
      <c r="AT68" s="53" t="s">
        <v>285</v>
      </c>
      <c r="AU68" s="53" t="s">
        <v>285</v>
      </c>
      <c r="AV68" s="53" t="s">
        <v>285</v>
      </c>
      <c r="AW68" s="53" t="s">
        <v>285</v>
      </c>
      <c r="AX68" s="53" t="s">
        <v>285</v>
      </c>
      <c r="AY68" s="53" t="s">
        <v>285</v>
      </c>
      <c r="AZ68" s="53" t="s">
        <v>285</v>
      </c>
      <c r="BA68" s="53" t="s">
        <v>285</v>
      </c>
      <c r="BB68" s="53" t="s">
        <v>285</v>
      </c>
      <c r="BC68" s="53" t="s">
        <v>285</v>
      </c>
      <c r="BD68" s="53" t="s">
        <v>285</v>
      </c>
      <c r="BE68" s="53" t="s">
        <v>285</v>
      </c>
      <c r="BF68" s="53" t="s">
        <v>285</v>
      </c>
      <c r="BG68" s="53" t="s">
        <v>285</v>
      </c>
      <c r="BH68" s="53" t="s">
        <v>285</v>
      </c>
      <c r="BI68" s="53" t="s">
        <v>285</v>
      </c>
      <c r="BJ68" s="53" t="s">
        <v>285</v>
      </c>
      <c r="BK68" s="53" t="s">
        <v>524</v>
      </c>
      <c r="BL68" s="53" t="s">
        <v>1293</v>
      </c>
      <c r="BM68" s="53" t="s">
        <v>359</v>
      </c>
      <c r="BN68" s="53" t="s">
        <v>285</v>
      </c>
      <c r="BO68" s="53" t="s">
        <v>285</v>
      </c>
      <c r="BP68" s="53" t="s">
        <v>285</v>
      </c>
      <c r="BQ68" s="53" t="s">
        <v>285</v>
      </c>
      <c r="BR68" s="53" t="s">
        <v>285</v>
      </c>
      <c r="BS68" s="53" t="s">
        <v>285</v>
      </c>
      <c r="BT68" s="53" t="s">
        <v>285</v>
      </c>
      <c r="BU68" s="53" t="s">
        <v>285</v>
      </c>
      <c r="BV68" s="53" t="s">
        <v>285</v>
      </c>
      <c r="BW68" s="53" t="s">
        <v>285</v>
      </c>
      <c r="BX68" s="53" t="s">
        <v>285</v>
      </c>
      <c r="BY68" s="53" t="s">
        <v>285</v>
      </c>
      <c r="BZ68" s="53" t="s">
        <v>285</v>
      </c>
      <c r="CA68" s="53" t="s">
        <v>285</v>
      </c>
      <c r="CB68" s="53" t="s">
        <v>285</v>
      </c>
      <c r="CC68" s="53" t="s">
        <v>285</v>
      </c>
      <c r="CD68" s="53" t="s">
        <v>285</v>
      </c>
      <c r="CE68" s="53" t="s">
        <v>285</v>
      </c>
      <c r="CF68" s="53" t="s">
        <v>285</v>
      </c>
      <c r="CG68" s="53" t="s">
        <v>285</v>
      </c>
      <c r="CH68" s="53" t="s">
        <v>285</v>
      </c>
      <c r="CI68" s="53" t="s">
        <v>285</v>
      </c>
      <c r="CJ68" s="53" t="s">
        <v>285</v>
      </c>
      <c r="CK68" s="53" t="s">
        <v>285</v>
      </c>
      <c r="CL68" s="53" t="s">
        <v>285</v>
      </c>
      <c r="CM68" s="53" t="s">
        <v>285</v>
      </c>
      <c r="CN68" s="53" t="s">
        <v>285</v>
      </c>
      <c r="CO68" s="53" t="s">
        <v>285</v>
      </c>
      <c r="CP68" s="53" t="s">
        <v>285</v>
      </c>
      <c r="CQ68" s="53" t="s">
        <v>285</v>
      </c>
      <c r="CR68" s="53" t="s">
        <v>285</v>
      </c>
      <c r="CS68" s="53" t="s">
        <v>285</v>
      </c>
      <c r="CT68" s="53" t="s">
        <v>285</v>
      </c>
      <c r="CU68" s="53" t="s">
        <v>285</v>
      </c>
      <c r="CV68" s="53" t="s">
        <v>285</v>
      </c>
      <c r="CW68" s="53" t="s">
        <v>92</v>
      </c>
      <c r="CX68" s="53" t="s">
        <v>494</v>
      </c>
      <c r="CY68" s="53" t="s">
        <v>285</v>
      </c>
      <c r="CZ68" s="53" t="s">
        <v>285</v>
      </c>
      <c r="DA68" s="53" t="s">
        <v>285</v>
      </c>
      <c r="DB68" s="53" t="s">
        <v>285</v>
      </c>
      <c r="DC68" s="53" t="s">
        <v>285</v>
      </c>
      <c r="DD68" s="53" t="s">
        <v>285</v>
      </c>
      <c r="DE68" s="53" t="s">
        <v>285</v>
      </c>
      <c r="DF68" s="53" t="s">
        <v>285</v>
      </c>
      <c r="DG68" s="53" t="s">
        <v>285</v>
      </c>
      <c r="DH68" s="53" t="s">
        <v>285</v>
      </c>
      <c r="DI68" s="53" t="s">
        <v>285</v>
      </c>
      <c r="DJ68" s="53" t="s">
        <v>285</v>
      </c>
      <c r="DK68" s="53" t="s">
        <v>285</v>
      </c>
      <c r="DL68" s="53" t="s">
        <v>285</v>
      </c>
      <c r="DM68" s="53" t="s">
        <v>285</v>
      </c>
      <c r="DN68" s="53" t="s">
        <v>285</v>
      </c>
      <c r="DO68" s="53" t="s">
        <v>285</v>
      </c>
      <c r="DP68" s="53" t="s">
        <v>285</v>
      </c>
      <c r="DQ68" s="53" t="s">
        <v>285</v>
      </c>
      <c r="DR68" s="53" t="s">
        <v>285</v>
      </c>
      <c r="DS68" s="53" t="s">
        <v>285</v>
      </c>
      <c r="DT68" s="53" t="s">
        <v>285</v>
      </c>
      <c r="DU68" s="53" t="s">
        <v>285</v>
      </c>
      <c r="DV68" s="53" t="s">
        <v>285</v>
      </c>
      <c r="DW68" s="53" t="s">
        <v>285</v>
      </c>
      <c r="DX68" s="53" t="s">
        <v>92</v>
      </c>
    </row>
    <row r="69" spans="1:128" x14ac:dyDescent="0.2">
      <c r="A69" s="52">
        <v>42994</v>
      </c>
      <c r="B69" t="s">
        <v>36</v>
      </c>
      <c r="C69" t="s">
        <v>1294</v>
      </c>
      <c r="D69" t="s">
        <v>1295</v>
      </c>
      <c r="E69" t="s">
        <v>1296</v>
      </c>
      <c r="F69" t="s">
        <v>262</v>
      </c>
      <c r="G69" s="51">
        <v>0.28000000000000003</v>
      </c>
      <c r="H69">
        <v>70</v>
      </c>
      <c r="I69">
        <v>0</v>
      </c>
      <c r="J69" t="s">
        <v>92</v>
      </c>
      <c r="K69" t="s">
        <v>152</v>
      </c>
      <c r="L69" t="s">
        <v>92</v>
      </c>
      <c r="M69">
        <v>3</v>
      </c>
      <c r="N69" s="53" t="s">
        <v>1297</v>
      </c>
      <c r="O69" s="53" t="s">
        <v>1298</v>
      </c>
      <c r="P69" s="53" t="s">
        <v>1100</v>
      </c>
      <c r="Q69" s="53" t="s">
        <v>841</v>
      </c>
      <c r="R69" s="53" t="s">
        <v>301</v>
      </c>
      <c r="S69" s="53" t="s">
        <v>1299</v>
      </c>
      <c r="T69" s="53" t="s">
        <v>343</v>
      </c>
      <c r="U69" s="53" t="s">
        <v>92</v>
      </c>
      <c r="V69" s="53" t="s">
        <v>1300</v>
      </c>
      <c r="W69" s="53" t="s">
        <v>1301</v>
      </c>
      <c r="X69" s="53" t="s">
        <v>504</v>
      </c>
      <c r="Y69" s="53" t="s">
        <v>988</v>
      </c>
      <c r="Z69" s="53" t="s">
        <v>1302</v>
      </c>
      <c r="AA69" s="53" t="s">
        <v>805</v>
      </c>
      <c r="AB69" s="53" t="s">
        <v>1303</v>
      </c>
      <c r="AC69" s="53" t="s">
        <v>1304</v>
      </c>
      <c r="AD69" s="53" t="s">
        <v>92</v>
      </c>
      <c r="AE69" s="53" t="s">
        <v>300</v>
      </c>
      <c r="AF69" s="53" t="s">
        <v>1305</v>
      </c>
      <c r="AG69" s="53" t="s">
        <v>1306</v>
      </c>
      <c r="AH69" s="53" t="s">
        <v>92</v>
      </c>
      <c r="AI69" s="53" t="s">
        <v>92</v>
      </c>
      <c r="AJ69" s="53" t="s">
        <v>92</v>
      </c>
      <c r="AK69" s="53" t="s">
        <v>92</v>
      </c>
      <c r="AL69" s="53" t="s">
        <v>92</v>
      </c>
      <c r="AM69" s="53" t="s">
        <v>92</v>
      </c>
      <c r="AN69" s="53" t="s">
        <v>92</v>
      </c>
      <c r="AO69" s="53" t="s">
        <v>92</v>
      </c>
      <c r="AP69" s="53" t="s">
        <v>92</v>
      </c>
      <c r="AQ69" s="53" t="s">
        <v>92</v>
      </c>
      <c r="AR69" s="53" t="s">
        <v>92</v>
      </c>
      <c r="AS69" s="53" t="s">
        <v>285</v>
      </c>
      <c r="AT69" s="53" t="s">
        <v>92</v>
      </c>
      <c r="AU69" s="53" t="s">
        <v>92</v>
      </c>
      <c r="AV69" s="53" t="s">
        <v>92</v>
      </c>
      <c r="AW69" s="53" t="s">
        <v>92</v>
      </c>
      <c r="AX69" s="53" t="s">
        <v>92</v>
      </c>
      <c r="AY69" s="53" t="s">
        <v>92</v>
      </c>
      <c r="AZ69" s="53" t="s">
        <v>285</v>
      </c>
      <c r="BA69" s="53" t="s">
        <v>285</v>
      </c>
      <c r="BB69" s="53" t="s">
        <v>285</v>
      </c>
      <c r="BC69" s="53" t="s">
        <v>285</v>
      </c>
      <c r="BD69" s="53" t="s">
        <v>285</v>
      </c>
      <c r="BE69" s="53" t="s">
        <v>285</v>
      </c>
      <c r="BF69" s="53" t="s">
        <v>285</v>
      </c>
      <c r="BG69" s="53" t="s">
        <v>285</v>
      </c>
      <c r="BH69" s="53" t="s">
        <v>285</v>
      </c>
      <c r="BI69" s="53" t="s">
        <v>285</v>
      </c>
      <c r="BJ69" s="53" t="s">
        <v>285</v>
      </c>
      <c r="BK69" s="53" t="s">
        <v>900</v>
      </c>
      <c r="BL69" s="53" t="s">
        <v>1307</v>
      </c>
      <c r="BM69" s="53" t="s">
        <v>1308</v>
      </c>
      <c r="BN69" s="53" t="s">
        <v>285</v>
      </c>
      <c r="BO69" s="53" t="s">
        <v>285</v>
      </c>
      <c r="BP69" s="53" t="s">
        <v>92</v>
      </c>
      <c r="BQ69" s="53" t="s">
        <v>285</v>
      </c>
      <c r="BR69" s="53" t="s">
        <v>285</v>
      </c>
      <c r="BS69" s="53" t="s">
        <v>285</v>
      </c>
      <c r="BT69" s="53" t="s">
        <v>285</v>
      </c>
      <c r="BU69" s="53" t="s">
        <v>285</v>
      </c>
      <c r="BV69" s="53" t="s">
        <v>285</v>
      </c>
      <c r="BW69" s="53" t="s">
        <v>285</v>
      </c>
      <c r="BX69" s="53" t="s">
        <v>285</v>
      </c>
      <c r="BY69" s="53" t="s">
        <v>285</v>
      </c>
      <c r="BZ69" s="53" t="s">
        <v>285</v>
      </c>
      <c r="CA69" s="53" t="s">
        <v>285</v>
      </c>
      <c r="CB69" s="53" t="s">
        <v>285</v>
      </c>
      <c r="CC69" s="53" t="s">
        <v>285</v>
      </c>
      <c r="CD69" s="53" t="s">
        <v>285</v>
      </c>
      <c r="CE69" s="53" t="s">
        <v>285</v>
      </c>
      <c r="CF69" s="53" t="s">
        <v>285</v>
      </c>
      <c r="CG69" s="53" t="s">
        <v>285</v>
      </c>
      <c r="CH69" s="53" t="s">
        <v>285</v>
      </c>
      <c r="CI69" s="53" t="s">
        <v>288</v>
      </c>
      <c r="CJ69" s="53" t="s">
        <v>92</v>
      </c>
      <c r="CK69" s="53" t="s">
        <v>92</v>
      </c>
      <c r="CL69" s="53" t="s">
        <v>92</v>
      </c>
      <c r="CM69" s="53" t="s">
        <v>92</v>
      </c>
      <c r="CN69" s="53" t="s">
        <v>92</v>
      </c>
      <c r="CO69" s="53" t="s">
        <v>92</v>
      </c>
      <c r="CP69" s="53" t="s">
        <v>92</v>
      </c>
      <c r="CQ69" s="53" t="s">
        <v>92</v>
      </c>
      <c r="CR69" s="53" t="s">
        <v>92</v>
      </c>
      <c r="CS69" s="53" t="s">
        <v>288</v>
      </c>
      <c r="CT69" s="53" t="s">
        <v>92</v>
      </c>
      <c r="CU69" s="53" t="s">
        <v>92</v>
      </c>
      <c r="CV69" s="53" t="s">
        <v>92</v>
      </c>
      <c r="CW69" s="53" t="s">
        <v>1309</v>
      </c>
      <c r="CX69" s="53" t="s">
        <v>1310</v>
      </c>
      <c r="CY69" s="53" t="s">
        <v>288</v>
      </c>
      <c r="CZ69" s="53" t="s">
        <v>288</v>
      </c>
      <c r="DA69" s="53" t="s">
        <v>288</v>
      </c>
      <c r="DB69" s="53" t="s">
        <v>288</v>
      </c>
      <c r="DC69" s="53" t="s">
        <v>285</v>
      </c>
      <c r="DD69" s="53" t="s">
        <v>285</v>
      </c>
      <c r="DE69" s="53" t="s">
        <v>92</v>
      </c>
      <c r="DF69" s="53" t="s">
        <v>92</v>
      </c>
      <c r="DG69" s="53" t="s">
        <v>92</v>
      </c>
      <c r="DH69" s="53" t="s">
        <v>92</v>
      </c>
      <c r="DI69" s="53" t="s">
        <v>92</v>
      </c>
      <c r="DJ69" s="53" t="s">
        <v>92</v>
      </c>
      <c r="DK69" s="53" t="s">
        <v>92</v>
      </c>
      <c r="DL69" s="53" t="s">
        <v>92</v>
      </c>
      <c r="DM69" s="53" t="s">
        <v>285</v>
      </c>
      <c r="DN69" s="53" t="s">
        <v>285</v>
      </c>
      <c r="DO69" s="53" t="s">
        <v>285</v>
      </c>
      <c r="DP69" s="53" t="s">
        <v>285</v>
      </c>
      <c r="DQ69" s="53" t="s">
        <v>285</v>
      </c>
      <c r="DR69" s="53" t="s">
        <v>285</v>
      </c>
      <c r="DS69" s="53" t="s">
        <v>285</v>
      </c>
      <c r="DT69" s="53" t="s">
        <v>285</v>
      </c>
      <c r="DU69" s="53" t="s">
        <v>285</v>
      </c>
      <c r="DV69" s="53" t="s">
        <v>285</v>
      </c>
      <c r="DW69" s="53" t="s">
        <v>285</v>
      </c>
      <c r="DX69" s="53" t="s">
        <v>92</v>
      </c>
    </row>
    <row r="70" spans="1:128" x14ac:dyDescent="0.2">
      <c r="A70" s="52">
        <v>42994</v>
      </c>
      <c r="B70" t="s">
        <v>86</v>
      </c>
      <c r="C70" t="s">
        <v>1311</v>
      </c>
      <c r="D70" t="s">
        <v>92</v>
      </c>
      <c r="E70" t="s">
        <v>1312</v>
      </c>
      <c r="F70" t="s">
        <v>262</v>
      </c>
      <c r="G70" s="51">
        <v>0.45</v>
      </c>
      <c r="H70">
        <v>50</v>
      </c>
      <c r="I70">
        <v>0</v>
      </c>
      <c r="J70" t="s">
        <v>92</v>
      </c>
      <c r="K70" t="s">
        <v>116</v>
      </c>
      <c r="L70" t="s">
        <v>92</v>
      </c>
      <c r="M70">
        <v>0</v>
      </c>
      <c r="N70" s="53" t="s">
        <v>1313</v>
      </c>
      <c r="O70" s="53" t="s">
        <v>1314</v>
      </c>
      <c r="P70" s="53" t="s">
        <v>1315</v>
      </c>
      <c r="Q70" s="53" t="s">
        <v>340</v>
      </c>
      <c r="R70" s="53" t="s">
        <v>487</v>
      </c>
      <c r="S70" s="53" t="s">
        <v>342</v>
      </c>
      <c r="T70" s="53" t="s">
        <v>707</v>
      </c>
      <c r="U70" s="53" t="s">
        <v>577</v>
      </c>
      <c r="V70" s="53" t="s">
        <v>1316</v>
      </c>
      <c r="W70" s="53" t="s">
        <v>504</v>
      </c>
      <c r="X70" s="53" t="s">
        <v>301</v>
      </c>
      <c r="Y70" s="53" t="s">
        <v>1317</v>
      </c>
      <c r="Z70" s="53" t="s">
        <v>1318</v>
      </c>
      <c r="AA70" s="53" t="s">
        <v>432</v>
      </c>
      <c r="AB70" s="53" t="s">
        <v>1319</v>
      </c>
      <c r="AC70" s="53" t="s">
        <v>1320</v>
      </c>
      <c r="AD70" s="53" t="s">
        <v>1321</v>
      </c>
      <c r="AE70" s="53" t="s">
        <v>1322</v>
      </c>
      <c r="AF70" s="53" t="s">
        <v>1323</v>
      </c>
      <c r="AG70" s="53" t="s">
        <v>1324</v>
      </c>
      <c r="AH70" s="53" t="s">
        <v>1325</v>
      </c>
      <c r="AI70" s="53" t="s">
        <v>92</v>
      </c>
      <c r="AJ70" s="53" t="s">
        <v>92</v>
      </c>
      <c r="AK70" s="53" t="s">
        <v>92</v>
      </c>
      <c r="AL70" s="53" t="s">
        <v>92</v>
      </c>
      <c r="AM70" s="53" t="s">
        <v>92</v>
      </c>
      <c r="AN70" s="53" t="s">
        <v>92</v>
      </c>
      <c r="AO70" s="53" t="s">
        <v>92</v>
      </c>
      <c r="AP70" s="53" t="s">
        <v>92</v>
      </c>
      <c r="AQ70" s="53" t="s">
        <v>92</v>
      </c>
      <c r="AR70" s="53" t="s">
        <v>92</v>
      </c>
      <c r="AS70" s="53" t="s">
        <v>285</v>
      </c>
      <c r="AT70" s="53" t="s">
        <v>92</v>
      </c>
      <c r="AU70" s="53" t="s">
        <v>92</v>
      </c>
      <c r="AV70" s="53" t="s">
        <v>92</v>
      </c>
      <c r="AW70" s="53" t="s">
        <v>92</v>
      </c>
      <c r="AX70" s="53" t="s">
        <v>92</v>
      </c>
      <c r="AY70" s="53" t="s">
        <v>92</v>
      </c>
      <c r="AZ70" s="53" t="s">
        <v>285</v>
      </c>
      <c r="BA70" s="53" t="s">
        <v>285</v>
      </c>
      <c r="BB70" s="53" t="s">
        <v>285</v>
      </c>
      <c r="BC70" s="53" t="s">
        <v>285</v>
      </c>
      <c r="BD70" s="53" t="s">
        <v>285</v>
      </c>
      <c r="BE70" s="53" t="s">
        <v>285</v>
      </c>
      <c r="BF70" s="53" t="s">
        <v>285</v>
      </c>
      <c r="BG70" s="53" t="s">
        <v>285</v>
      </c>
      <c r="BH70" s="53" t="s">
        <v>285</v>
      </c>
      <c r="BI70" s="53" t="s">
        <v>285</v>
      </c>
      <c r="BJ70" s="53" t="s">
        <v>285</v>
      </c>
      <c r="BK70" s="53" t="s">
        <v>1326</v>
      </c>
      <c r="BL70" s="53" t="s">
        <v>1327</v>
      </c>
      <c r="BM70" s="53" t="s">
        <v>1328</v>
      </c>
      <c r="BN70" s="53" t="s">
        <v>285</v>
      </c>
      <c r="BO70" s="53" t="s">
        <v>285</v>
      </c>
      <c r="BP70" s="53" t="s">
        <v>92</v>
      </c>
      <c r="BQ70" s="53" t="s">
        <v>285</v>
      </c>
      <c r="BR70" s="53" t="s">
        <v>285</v>
      </c>
      <c r="BS70" s="53" t="s">
        <v>285</v>
      </c>
      <c r="BT70" s="53" t="s">
        <v>285</v>
      </c>
      <c r="BU70" s="53" t="s">
        <v>285</v>
      </c>
      <c r="BV70" s="53" t="s">
        <v>285</v>
      </c>
      <c r="BW70" s="53" t="s">
        <v>285</v>
      </c>
      <c r="BX70" s="53" t="s">
        <v>285</v>
      </c>
      <c r="BY70" s="53" t="s">
        <v>285</v>
      </c>
      <c r="BZ70" s="53" t="s">
        <v>285</v>
      </c>
      <c r="CA70" s="53" t="s">
        <v>285</v>
      </c>
      <c r="CB70" s="53" t="s">
        <v>285</v>
      </c>
      <c r="CC70" s="53" t="s">
        <v>285</v>
      </c>
      <c r="CD70" s="53" t="s">
        <v>285</v>
      </c>
      <c r="CE70" s="53" t="s">
        <v>285</v>
      </c>
      <c r="CF70" s="53" t="s">
        <v>285</v>
      </c>
      <c r="CG70" s="53" t="s">
        <v>285</v>
      </c>
      <c r="CH70" s="53" t="s">
        <v>285</v>
      </c>
      <c r="CI70" s="53" t="s">
        <v>288</v>
      </c>
      <c r="CJ70" s="53" t="s">
        <v>92</v>
      </c>
      <c r="CK70" s="53" t="s">
        <v>288</v>
      </c>
      <c r="CL70" s="53" t="s">
        <v>92</v>
      </c>
      <c r="CM70" s="53" t="s">
        <v>92</v>
      </c>
      <c r="CN70" s="53" t="s">
        <v>92</v>
      </c>
      <c r="CO70" s="53" t="s">
        <v>288</v>
      </c>
      <c r="CP70" s="53" t="s">
        <v>92</v>
      </c>
      <c r="CQ70" s="53" t="s">
        <v>92</v>
      </c>
      <c r="CR70" s="53" t="s">
        <v>92</v>
      </c>
      <c r="CS70" s="53" t="s">
        <v>92</v>
      </c>
      <c r="CT70" s="53" t="s">
        <v>92</v>
      </c>
      <c r="CU70" s="53" t="s">
        <v>92</v>
      </c>
      <c r="CV70" s="53" t="s">
        <v>92</v>
      </c>
      <c r="CW70" s="53" t="s">
        <v>1163</v>
      </c>
      <c r="CX70" s="53" t="s">
        <v>1329</v>
      </c>
      <c r="CY70" s="53" t="s">
        <v>288</v>
      </c>
      <c r="CZ70" s="53" t="s">
        <v>92</v>
      </c>
      <c r="DA70" s="53" t="s">
        <v>92</v>
      </c>
      <c r="DB70" s="53" t="s">
        <v>92</v>
      </c>
      <c r="DC70" s="53" t="s">
        <v>285</v>
      </c>
      <c r="DD70" s="53" t="s">
        <v>285</v>
      </c>
      <c r="DE70" s="53" t="s">
        <v>92</v>
      </c>
      <c r="DF70" s="53" t="s">
        <v>92</v>
      </c>
      <c r="DG70" s="53" t="s">
        <v>92</v>
      </c>
      <c r="DH70" s="53" t="s">
        <v>92</v>
      </c>
      <c r="DI70" s="53" t="s">
        <v>92</v>
      </c>
      <c r="DJ70" s="53" t="s">
        <v>92</v>
      </c>
      <c r="DK70" s="53" t="s">
        <v>92</v>
      </c>
      <c r="DL70" s="53" t="s">
        <v>92</v>
      </c>
      <c r="DM70" s="53" t="s">
        <v>285</v>
      </c>
      <c r="DN70" s="53" t="s">
        <v>285</v>
      </c>
      <c r="DO70" s="53" t="s">
        <v>285</v>
      </c>
      <c r="DP70" s="53" t="s">
        <v>285</v>
      </c>
      <c r="DQ70" s="53" t="s">
        <v>285</v>
      </c>
      <c r="DR70" s="53" t="s">
        <v>285</v>
      </c>
      <c r="DS70" s="53" t="s">
        <v>285</v>
      </c>
      <c r="DT70" s="53" t="s">
        <v>285</v>
      </c>
      <c r="DU70" s="53" t="s">
        <v>285</v>
      </c>
      <c r="DV70" s="53" t="s">
        <v>285</v>
      </c>
      <c r="DW70" s="53" t="s">
        <v>285</v>
      </c>
      <c r="DX70" s="53" t="s">
        <v>92</v>
      </c>
    </row>
    <row r="71" spans="1:128" x14ac:dyDescent="0.2">
      <c r="A71" s="52">
        <v>42994</v>
      </c>
      <c r="B71" t="s">
        <v>38</v>
      </c>
      <c r="C71" t="s">
        <v>1330</v>
      </c>
      <c r="D71" t="s">
        <v>153</v>
      </c>
      <c r="E71" t="s">
        <v>1331</v>
      </c>
      <c r="F71" t="s">
        <v>262</v>
      </c>
      <c r="G71" s="51">
        <v>0.25</v>
      </c>
      <c r="H71">
        <v>80</v>
      </c>
      <c r="I71">
        <v>0</v>
      </c>
      <c r="J71" t="s">
        <v>92</v>
      </c>
      <c r="K71" t="s">
        <v>116</v>
      </c>
      <c r="L71" t="s">
        <v>92</v>
      </c>
      <c r="M71">
        <v>3</v>
      </c>
      <c r="N71" s="53" t="s">
        <v>1332</v>
      </c>
      <c r="O71" s="53" t="s">
        <v>1333</v>
      </c>
      <c r="P71" s="53" t="s">
        <v>985</v>
      </c>
      <c r="Q71" s="53" t="s">
        <v>971</v>
      </c>
      <c r="R71" s="53" t="s">
        <v>267</v>
      </c>
      <c r="S71" s="53" t="s">
        <v>1334</v>
      </c>
      <c r="T71" s="53" t="s">
        <v>464</v>
      </c>
      <c r="U71" s="53" t="s">
        <v>526</v>
      </c>
      <c r="V71" s="53" t="s">
        <v>961</v>
      </c>
      <c r="W71" s="53" t="s">
        <v>558</v>
      </c>
      <c r="X71" s="53" t="s">
        <v>961</v>
      </c>
      <c r="Y71" s="53" t="s">
        <v>1335</v>
      </c>
      <c r="Z71" s="53" t="s">
        <v>1336</v>
      </c>
      <c r="AA71" s="53" t="s">
        <v>1337</v>
      </c>
      <c r="AB71" s="53" t="s">
        <v>1338</v>
      </c>
      <c r="AC71" s="53" t="s">
        <v>1339</v>
      </c>
      <c r="AD71" s="53" t="s">
        <v>500</v>
      </c>
      <c r="AE71" s="53" t="s">
        <v>1340</v>
      </c>
      <c r="AF71" s="53" t="s">
        <v>1341</v>
      </c>
      <c r="AG71" s="53" t="s">
        <v>1342</v>
      </c>
      <c r="AH71" s="53" t="s">
        <v>832</v>
      </c>
      <c r="AI71" s="53" t="s">
        <v>92</v>
      </c>
      <c r="AJ71" s="53" t="s">
        <v>92</v>
      </c>
      <c r="AK71" s="53" t="s">
        <v>92</v>
      </c>
      <c r="AL71" s="53" t="s">
        <v>92</v>
      </c>
      <c r="AM71" s="53" t="s">
        <v>92</v>
      </c>
      <c r="AN71" s="53" t="s">
        <v>92</v>
      </c>
      <c r="AO71" s="53" t="s">
        <v>92</v>
      </c>
      <c r="AP71" s="53" t="s">
        <v>92</v>
      </c>
      <c r="AQ71" s="53" t="s">
        <v>92</v>
      </c>
      <c r="AR71" s="53" t="s">
        <v>92</v>
      </c>
      <c r="AS71" s="53" t="s">
        <v>285</v>
      </c>
      <c r="AT71" s="53" t="s">
        <v>92</v>
      </c>
      <c r="AU71" s="53" t="s">
        <v>92</v>
      </c>
      <c r="AV71" s="53" t="s">
        <v>92</v>
      </c>
      <c r="AW71" s="53" t="s">
        <v>92</v>
      </c>
      <c r="AX71" s="53" t="s">
        <v>92</v>
      </c>
      <c r="AY71" s="53" t="s">
        <v>92</v>
      </c>
      <c r="AZ71" s="53" t="s">
        <v>285</v>
      </c>
      <c r="BA71" s="53" t="s">
        <v>285</v>
      </c>
      <c r="BB71" s="53" t="s">
        <v>285</v>
      </c>
      <c r="BC71" s="53" t="s">
        <v>285</v>
      </c>
      <c r="BD71" s="53" t="s">
        <v>285</v>
      </c>
      <c r="BE71" s="53" t="s">
        <v>285</v>
      </c>
      <c r="BF71" s="53" t="s">
        <v>285</v>
      </c>
      <c r="BG71" s="53" t="s">
        <v>285</v>
      </c>
      <c r="BH71" s="53" t="s">
        <v>285</v>
      </c>
      <c r="BI71" s="53" t="s">
        <v>285</v>
      </c>
      <c r="BJ71" s="53" t="s">
        <v>285</v>
      </c>
      <c r="BK71" s="53" t="s">
        <v>815</v>
      </c>
      <c r="BL71" s="53" t="s">
        <v>1343</v>
      </c>
      <c r="BM71" s="53" t="s">
        <v>861</v>
      </c>
      <c r="BN71" s="53" t="s">
        <v>285</v>
      </c>
      <c r="BO71" s="53" t="s">
        <v>285</v>
      </c>
      <c r="BP71" s="53" t="s">
        <v>285</v>
      </c>
      <c r="BQ71" s="53" t="s">
        <v>285</v>
      </c>
      <c r="BR71" s="53" t="s">
        <v>285</v>
      </c>
      <c r="BS71" s="53" t="s">
        <v>285</v>
      </c>
      <c r="BT71" s="53" t="s">
        <v>285</v>
      </c>
      <c r="BU71" s="53" t="s">
        <v>285</v>
      </c>
      <c r="BV71" s="53" t="s">
        <v>285</v>
      </c>
      <c r="BW71" s="53" t="s">
        <v>285</v>
      </c>
      <c r="BX71" s="53" t="s">
        <v>285</v>
      </c>
      <c r="BY71" s="53" t="s">
        <v>285</v>
      </c>
      <c r="BZ71" s="53" t="s">
        <v>285</v>
      </c>
      <c r="CA71" s="53" t="s">
        <v>285</v>
      </c>
      <c r="CB71" s="53" t="s">
        <v>285</v>
      </c>
      <c r="CC71" s="53" t="s">
        <v>285</v>
      </c>
      <c r="CD71" s="53" t="s">
        <v>285</v>
      </c>
      <c r="CE71" s="53" t="s">
        <v>285</v>
      </c>
      <c r="CF71" s="53" t="s">
        <v>285</v>
      </c>
      <c r="CG71" s="53" t="s">
        <v>285</v>
      </c>
      <c r="CH71" s="53" t="s">
        <v>285</v>
      </c>
      <c r="CI71" s="53" t="s">
        <v>288</v>
      </c>
      <c r="CJ71" s="53" t="s">
        <v>92</v>
      </c>
      <c r="CK71" s="53" t="s">
        <v>288</v>
      </c>
      <c r="CL71" s="53" t="s">
        <v>92</v>
      </c>
      <c r="CM71" s="53" t="s">
        <v>92</v>
      </c>
      <c r="CN71" s="53" t="s">
        <v>92</v>
      </c>
      <c r="CO71" s="53" t="s">
        <v>288</v>
      </c>
      <c r="CP71" s="53" t="s">
        <v>92</v>
      </c>
      <c r="CQ71" s="53" t="s">
        <v>92</v>
      </c>
      <c r="CR71" s="53" t="s">
        <v>92</v>
      </c>
      <c r="CS71" s="53" t="s">
        <v>92</v>
      </c>
      <c r="CT71" s="53" t="s">
        <v>92</v>
      </c>
      <c r="CU71" s="53" t="s">
        <v>92</v>
      </c>
      <c r="CV71" s="53" t="s">
        <v>92</v>
      </c>
      <c r="CW71" s="53" t="s">
        <v>1341</v>
      </c>
      <c r="CX71" s="53" t="s">
        <v>1344</v>
      </c>
      <c r="CY71" s="53" t="s">
        <v>288</v>
      </c>
      <c r="CZ71" s="53" t="s">
        <v>92</v>
      </c>
      <c r="DA71" s="53" t="s">
        <v>92</v>
      </c>
      <c r="DB71" s="53" t="s">
        <v>92</v>
      </c>
      <c r="DC71" s="53" t="s">
        <v>285</v>
      </c>
      <c r="DD71" s="53" t="s">
        <v>285</v>
      </c>
      <c r="DE71" s="53" t="s">
        <v>92</v>
      </c>
      <c r="DF71" s="53" t="s">
        <v>92</v>
      </c>
      <c r="DG71" s="53" t="s">
        <v>92</v>
      </c>
      <c r="DH71" s="53" t="s">
        <v>92</v>
      </c>
      <c r="DI71" s="53" t="s">
        <v>92</v>
      </c>
      <c r="DJ71" s="53" t="s">
        <v>92</v>
      </c>
      <c r="DK71" s="53" t="s">
        <v>92</v>
      </c>
      <c r="DL71" s="53" t="s">
        <v>92</v>
      </c>
      <c r="DM71" s="53" t="s">
        <v>92</v>
      </c>
      <c r="DN71" s="53" t="s">
        <v>285</v>
      </c>
      <c r="DO71" s="53" t="s">
        <v>285</v>
      </c>
      <c r="DP71" s="53" t="s">
        <v>285</v>
      </c>
      <c r="DQ71" s="53" t="s">
        <v>285</v>
      </c>
      <c r="DR71" s="53" t="s">
        <v>285</v>
      </c>
      <c r="DS71" s="53" t="s">
        <v>285</v>
      </c>
      <c r="DT71" s="53" t="s">
        <v>285</v>
      </c>
      <c r="DU71" s="53" t="s">
        <v>285</v>
      </c>
      <c r="DV71" s="53" t="s">
        <v>285</v>
      </c>
      <c r="DW71" s="53" t="s">
        <v>285</v>
      </c>
      <c r="DX71" s="53" t="s">
        <v>92</v>
      </c>
    </row>
    <row r="72" spans="1:128" x14ac:dyDescent="0.2">
      <c r="A72" s="52">
        <v>42994</v>
      </c>
      <c r="B72" t="s">
        <v>37</v>
      </c>
      <c r="C72" t="s">
        <v>154</v>
      </c>
      <c r="D72" t="s">
        <v>92</v>
      </c>
      <c r="E72" t="s">
        <v>1345</v>
      </c>
      <c r="F72" t="s">
        <v>262</v>
      </c>
      <c r="G72" s="51">
        <v>0.3</v>
      </c>
      <c r="H72">
        <v>10</v>
      </c>
      <c r="I72">
        <v>0</v>
      </c>
      <c r="J72" t="s">
        <v>92</v>
      </c>
      <c r="K72" t="s">
        <v>155</v>
      </c>
      <c r="L72" t="s">
        <v>92</v>
      </c>
      <c r="M72">
        <v>3</v>
      </c>
      <c r="N72" s="53" t="s">
        <v>1346</v>
      </c>
      <c r="O72" s="53" t="s">
        <v>1347</v>
      </c>
      <c r="P72" s="53" t="s">
        <v>1191</v>
      </c>
      <c r="Q72" s="53" t="s">
        <v>344</v>
      </c>
      <c r="R72" s="53" t="s">
        <v>1348</v>
      </c>
      <c r="S72" s="53" t="s">
        <v>659</v>
      </c>
      <c r="T72" s="53" t="s">
        <v>1349</v>
      </c>
      <c r="U72" s="53" t="s">
        <v>92</v>
      </c>
      <c r="V72" s="53" t="s">
        <v>1350</v>
      </c>
      <c r="W72" s="53" t="s">
        <v>1351</v>
      </c>
      <c r="X72" s="53" t="s">
        <v>1352</v>
      </c>
      <c r="Y72" s="53" t="s">
        <v>1353</v>
      </c>
      <c r="Z72" s="53" t="s">
        <v>494</v>
      </c>
      <c r="AA72" s="53" t="s">
        <v>680</v>
      </c>
      <c r="AB72" s="53" t="s">
        <v>522</v>
      </c>
      <c r="AC72" s="53" t="s">
        <v>1354</v>
      </c>
      <c r="AD72" s="53" t="s">
        <v>937</v>
      </c>
      <c r="AE72" s="53" t="s">
        <v>1355</v>
      </c>
      <c r="AF72" s="53" t="s">
        <v>1356</v>
      </c>
      <c r="AG72" s="53" t="s">
        <v>500</v>
      </c>
      <c r="AH72" s="53" t="s">
        <v>1357</v>
      </c>
      <c r="AI72" s="53" t="s">
        <v>285</v>
      </c>
      <c r="AJ72" s="53" t="s">
        <v>285</v>
      </c>
      <c r="AK72" s="53" t="s">
        <v>285</v>
      </c>
      <c r="AL72" s="53" t="s">
        <v>285</v>
      </c>
      <c r="AM72" s="53" t="s">
        <v>285</v>
      </c>
      <c r="AN72" s="53" t="s">
        <v>285</v>
      </c>
      <c r="AO72" s="53" t="s">
        <v>285</v>
      </c>
      <c r="AP72" s="53" t="s">
        <v>285</v>
      </c>
      <c r="AQ72" s="53" t="s">
        <v>285</v>
      </c>
      <c r="AR72" s="53" t="s">
        <v>285</v>
      </c>
      <c r="AS72" s="53" t="s">
        <v>285</v>
      </c>
      <c r="AT72" s="53" t="s">
        <v>285</v>
      </c>
      <c r="AU72" s="53" t="s">
        <v>285</v>
      </c>
      <c r="AV72" s="53" t="s">
        <v>285</v>
      </c>
      <c r="AW72" s="53" t="s">
        <v>285</v>
      </c>
      <c r="AX72" s="53" t="s">
        <v>285</v>
      </c>
      <c r="AY72" s="53" t="s">
        <v>285</v>
      </c>
      <c r="AZ72" s="53" t="s">
        <v>285</v>
      </c>
      <c r="BA72" s="53" t="s">
        <v>285</v>
      </c>
      <c r="BB72" s="53" t="s">
        <v>285</v>
      </c>
      <c r="BC72" s="53" t="s">
        <v>285</v>
      </c>
      <c r="BD72" s="53" t="s">
        <v>285</v>
      </c>
      <c r="BE72" s="53" t="s">
        <v>285</v>
      </c>
      <c r="BF72" s="53" t="s">
        <v>285</v>
      </c>
      <c r="BG72" s="53" t="s">
        <v>285</v>
      </c>
      <c r="BH72" s="53" t="s">
        <v>285</v>
      </c>
      <c r="BI72" s="53" t="s">
        <v>285</v>
      </c>
      <c r="BJ72" s="53" t="s">
        <v>285</v>
      </c>
      <c r="BK72" s="53" t="s">
        <v>1358</v>
      </c>
      <c r="BL72" s="53" t="s">
        <v>1359</v>
      </c>
      <c r="BM72" s="53" t="s">
        <v>468</v>
      </c>
      <c r="BN72" s="53" t="s">
        <v>285</v>
      </c>
      <c r="BO72" s="53" t="s">
        <v>285</v>
      </c>
      <c r="BP72" s="53" t="s">
        <v>285</v>
      </c>
      <c r="BQ72" s="53" t="s">
        <v>285</v>
      </c>
      <c r="BR72" s="53" t="s">
        <v>285</v>
      </c>
      <c r="BS72" s="53" t="s">
        <v>285</v>
      </c>
      <c r="BT72" s="53" t="s">
        <v>285</v>
      </c>
      <c r="BU72" s="53" t="s">
        <v>285</v>
      </c>
      <c r="BV72" s="53" t="s">
        <v>285</v>
      </c>
      <c r="BW72" s="53" t="s">
        <v>285</v>
      </c>
      <c r="BX72" s="53" t="s">
        <v>285</v>
      </c>
      <c r="BY72" s="53" t="s">
        <v>285</v>
      </c>
      <c r="BZ72" s="53" t="s">
        <v>285</v>
      </c>
      <c r="CA72" s="53" t="s">
        <v>285</v>
      </c>
      <c r="CB72" s="53" t="s">
        <v>285</v>
      </c>
      <c r="CC72" s="53" t="s">
        <v>285</v>
      </c>
      <c r="CD72" s="53" t="s">
        <v>285</v>
      </c>
      <c r="CE72" s="53" t="s">
        <v>285</v>
      </c>
      <c r="CF72" s="53" t="s">
        <v>285</v>
      </c>
      <c r="CG72" s="53" t="s">
        <v>285</v>
      </c>
      <c r="CH72" s="53" t="s">
        <v>285</v>
      </c>
      <c r="CI72" s="53" t="s">
        <v>288</v>
      </c>
      <c r="CJ72" s="53" t="s">
        <v>285</v>
      </c>
      <c r="CK72" s="53" t="s">
        <v>285</v>
      </c>
      <c r="CL72" s="53" t="s">
        <v>285</v>
      </c>
      <c r="CM72" s="53" t="s">
        <v>285</v>
      </c>
      <c r="CN72" s="53" t="s">
        <v>285</v>
      </c>
      <c r="CO72" s="53" t="s">
        <v>285</v>
      </c>
      <c r="CP72" s="53" t="s">
        <v>285</v>
      </c>
      <c r="CQ72" s="53" t="s">
        <v>288</v>
      </c>
      <c r="CR72" s="53" t="s">
        <v>288</v>
      </c>
      <c r="CS72" s="53" t="s">
        <v>285</v>
      </c>
      <c r="CT72" s="53" t="s">
        <v>285</v>
      </c>
      <c r="CU72" s="53" t="s">
        <v>285</v>
      </c>
      <c r="CV72" s="53" t="s">
        <v>285</v>
      </c>
      <c r="CW72" s="53" t="s">
        <v>92</v>
      </c>
      <c r="CX72" s="53" t="s">
        <v>468</v>
      </c>
      <c r="CY72" s="53" t="s">
        <v>288</v>
      </c>
      <c r="CZ72" s="53" t="s">
        <v>285</v>
      </c>
      <c r="DA72" s="53" t="s">
        <v>285</v>
      </c>
      <c r="DB72" s="53" t="s">
        <v>285</v>
      </c>
      <c r="DC72" s="53" t="s">
        <v>285</v>
      </c>
      <c r="DD72" s="53" t="s">
        <v>285</v>
      </c>
      <c r="DE72" s="53" t="s">
        <v>285</v>
      </c>
      <c r="DF72" s="53" t="s">
        <v>285</v>
      </c>
      <c r="DG72" s="53" t="s">
        <v>285</v>
      </c>
      <c r="DH72" s="53" t="s">
        <v>285</v>
      </c>
      <c r="DI72" s="53" t="s">
        <v>285</v>
      </c>
      <c r="DJ72" s="53" t="s">
        <v>285</v>
      </c>
      <c r="DK72" s="53" t="s">
        <v>285</v>
      </c>
      <c r="DL72" s="53" t="s">
        <v>285</v>
      </c>
      <c r="DM72" s="53" t="s">
        <v>285</v>
      </c>
      <c r="DN72" s="53" t="s">
        <v>285</v>
      </c>
      <c r="DO72" s="53" t="s">
        <v>285</v>
      </c>
      <c r="DP72" s="53" t="s">
        <v>285</v>
      </c>
      <c r="DQ72" s="53" t="s">
        <v>285</v>
      </c>
      <c r="DR72" s="53" t="s">
        <v>285</v>
      </c>
      <c r="DS72" s="53" t="s">
        <v>285</v>
      </c>
      <c r="DT72" s="53" t="s">
        <v>285</v>
      </c>
      <c r="DU72" s="53" t="s">
        <v>285</v>
      </c>
      <c r="DV72" s="53" t="s">
        <v>285</v>
      </c>
      <c r="DW72" s="53" t="s">
        <v>285</v>
      </c>
      <c r="DX72" s="53" t="s">
        <v>92</v>
      </c>
    </row>
    <row r="73" spans="1:128" x14ac:dyDescent="0.2">
      <c r="A73" s="52">
        <v>42995</v>
      </c>
      <c r="B73" t="s">
        <v>39</v>
      </c>
      <c r="C73" t="s">
        <v>259</v>
      </c>
      <c r="D73" t="s">
        <v>260</v>
      </c>
      <c r="E73" t="s">
        <v>261</v>
      </c>
      <c r="F73" t="s">
        <v>262</v>
      </c>
      <c r="G73" s="51">
        <v>0.38</v>
      </c>
      <c r="H73">
        <v>80</v>
      </c>
      <c r="I73">
        <v>0</v>
      </c>
      <c r="J73" t="s">
        <v>92</v>
      </c>
      <c r="K73" t="s">
        <v>263</v>
      </c>
      <c r="L73" t="s">
        <v>92</v>
      </c>
      <c r="M73">
        <v>3</v>
      </c>
      <c r="N73" s="53" t="s">
        <v>264</v>
      </c>
      <c r="O73" s="53" t="s">
        <v>265</v>
      </c>
      <c r="P73" s="53" t="s">
        <v>266</v>
      </c>
      <c r="Q73" s="53" t="s">
        <v>267</v>
      </c>
      <c r="R73" s="53" t="s">
        <v>268</v>
      </c>
      <c r="S73" s="53" t="s">
        <v>269</v>
      </c>
      <c r="T73" s="53" t="s">
        <v>270</v>
      </c>
      <c r="U73" s="53" t="s">
        <v>271</v>
      </c>
      <c r="V73" s="53" t="s">
        <v>272</v>
      </c>
      <c r="W73" s="53" t="s">
        <v>273</v>
      </c>
      <c r="X73" s="53" t="s">
        <v>274</v>
      </c>
      <c r="Y73" s="53" t="s">
        <v>275</v>
      </c>
      <c r="Z73" s="53" t="s">
        <v>276</v>
      </c>
      <c r="AA73" s="53" t="s">
        <v>277</v>
      </c>
      <c r="AB73" s="53" t="s">
        <v>278</v>
      </c>
      <c r="AC73" s="53" t="s">
        <v>279</v>
      </c>
      <c r="AD73" s="53" t="s">
        <v>280</v>
      </c>
      <c r="AE73" s="53" t="s">
        <v>281</v>
      </c>
      <c r="AF73" s="53" t="s">
        <v>282</v>
      </c>
      <c r="AG73" s="53" t="s">
        <v>283</v>
      </c>
      <c r="AH73" s="53" t="s">
        <v>284</v>
      </c>
      <c r="AI73" s="53" t="s">
        <v>285</v>
      </c>
      <c r="AJ73" s="53" t="s">
        <v>285</v>
      </c>
      <c r="AK73" s="53" t="s">
        <v>285</v>
      </c>
      <c r="AL73" s="53" t="s">
        <v>285</v>
      </c>
      <c r="AM73" s="53" t="s">
        <v>285</v>
      </c>
      <c r="AN73" s="53" t="s">
        <v>285</v>
      </c>
      <c r="AO73" s="53" t="s">
        <v>285</v>
      </c>
      <c r="AP73" s="53" t="s">
        <v>285</v>
      </c>
      <c r="AQ73" s="53" t="s">
        <v>285</v>
      </c>
      <c r="AR73" s="53" t="s">
        <v>285</v>
      </c>
      <c r="AS73" s="53" t="s">
        <v>285</v>
      </c>
      <c r="AT73" s="53" t="s">
        <v>285</v>
      </c>
      <c r="AU73" s="53" t="s">
        <v>285</v>
      </c>
      <c r="AV73" s="53" t="s">
        <v>285</v>
      </c>
      <c r="AW73" s="53" t="s">
        <v>285</v>
      </c>
      <c r="AX73" s="53" t="s">
        <v>285</v>
      </c>
      <c r="AY73" s="53" t="s">
        <v>285</v>
      </c>
      <c r="AZ73" s="53" t="s">
        <v>285</v>
      </c>
      <c r="BA73" s="53" t="s">
        <v>285</v>
      </c>
      <c r="BB73" s="53" t="s">
        <v>285</v>
      </c>
      <c r="BC73" s="53" t="s">
        <v>285</v>
      </c>
      <c r="BD73" s="53" t="s">
        <v>285</v>
      </c>
      <c r="BE73" s="53" t="s">
        <v>285</v>
      </c>
      <c r="BF73" s="53" t="s">
        <v>285</v>
      </c>
      <c r="BG73" s="53" t="s">
        <v>285</v>
      </c>
      <c r="BH73" s="53" t="s">
        <v>285</v>
      </c>
      <c r="BI73" s="53" t="s">
        <v>285</v>
      </c>
      <c r="BJ73" s="53" t="s">
        <v>285</v>
      </c>
      <c r="BK73" s="53" t="s">
        <v>286</v>
      </c>
      <c r="BL73" s="53" t="s">
        <v>287</v>
      </c>
      <c r="BM73" s="53" t="s">
        <v>274</v>
      </c>
      <c r="BN73" s="53" t="s">
        <v>285</v>
      </c>
      <c r="BO73" s="53" t="s">
        <v>285</v>
      </c>
      <c r="BP73" s="53" t="s">
        <v>285</v>
      </c>
      <c r="BQ73" s="53" t="s">
        <v>285</v>
      </c>
      <c r="BR73" s="53" t="s">
        <v>285</v>
      </c>
      <c r="BS73" s="53" t="s">
        <v>285</v>
      </c>
      <c r="BT73" s="53" t="s">
        <v>285</v>
      </c>
      <c r="BU73" s="53" t="s">
        <v>285</v>
      </c>
      <c r="BV73" s="53" t="s">
        <v>285</v>
      </c>
      <c r="BW73" s="53" t="s">
        <v>285</v>
      </c>
      <c r="BX73" s="53" t="s">
        <v>285</v>
      </c>
      <c r="BY73" s="53" t="s">
        <v>285</v>
      </c>
      <c r="BZ73" s="53" t="s">
        <v>285</v>
      </c>
      <c r="CA73" s="53" t="s">
        <v>285</v>
      </c>
      <c r="CB73" s="53" t="s">
        <v>285</v>
      </c>
      <c r="CC73" s="53" t="s">
        <v>285</v>
      </c>
      <c r="CD73" s="53" t="s">
        <v>285</v>
      </c>
      <c r="CE73" s="53" t="s">
        <v>285</v>
      </c>
      <c r="CF73" s="53" t="s">
        <v>285</v>
      </c>
      <c r="CG73" s="53" t="s">
        <v>285</v>
      </c>
      <c r="CH73" s="53" t="s">
        <v>285</v>
      </c>
      <c r="CI73" s="53" t="s">
        <v>288</v>
      </c>
      <c r="CJ73" s="53" t="s">
        <v>285</v>
      </c>
      <c r="CK73" s="53" t="s">
        <v>285</v>
      </c>
      <c r="CL73" s="53" t="s">
        <v>285</v>
      </c>
      <c r="CM73" s="53" t="s">
        <v>285</v>
      </c>
      <c r="CN73" s="53" t="s">
        <v>285</v>
      </c>
      <c r="CO73" s="53" t="s">
        <v>288</v>
      </c>
      <c r="CP73" s="53" t="s">
        <v>285</v>
      </c>
      <c r="CQ73" s="53" t="s">
        <v>285</v>
      </c>
      <c r="CR73" s="53" t="s">
        <v>285</v>
      </c>
      <c r="CS73" s="53" t="s">
        <v>288</v>
      </c>
      <c r="CT73" s="53" t="s">
        <v>285</v>
      </c>
      <c r="CU73" s="53" t="s">
        <v>285</v>
      </c>
      <c r="CV73" s="53" t="s">
        <v>285</v>
      </c>
      <c r="CW73" s="53" t="s">
        <v>92</v>
      </c>
      <c r="CX73" s="53" t="s">
        <v>289</v>
      </c>
      <c r="CY73" s="53" t="s">
        <v>288</v>
      </c>
      <c r="CZ73" s="53" t="s">
        <v>288</v>
      </c>
      <c r="DA73" s="53" t="s">
        <v>288</v>
      </c>
      <c r="DB73" s="53" t="s">
        <v>288</v>
      </c>
      <c r="DC73" s="53" t="s">
        <v>285</v>
      </c>
      <c r="DD73" s="53" t="s">
        <v>285</v>
      </c>
      <c r="DE73" s="53" t="s">
        <v>285</v>
      </c>
      <c r="DF73" s="53" t="s">
        <v>285</v>
      </c>
      <c r="DG73" s="53" t="s">
        <v>285</v>
      </c>
      <c r="DH73" s="53" t="s">
        <v>285</v>
      </c>
      <c r="DI73" s="53" t="s">
        <v>285</v>
      </c>
      <c r="DJ73" s="53" t="s">
        <v>285</v>
      </c>
      <c r="DK73" s="53" t="s">
        <v>285</v>
      </c>
      <c r="DL73" s="53" t="s">
        <v>285</v>
      </c>
      <c r="DM73" s="53" t="s">
        <v>285</v>
      </c>
      <c r="DN73" s="53" t="s">
        <v>285</v>
      </c>
      <c r="DO73" s="53" t="s">
        <v>285</v>
      </c>
      <c r="DP73" s="53" t="s">
        <v>285</v>
      </c>
      <c r="DQ73" s="53" t="s">
        <v>285</v>
      </c>
      <c r="DR73" s="53" t="s">
        <v>285</v>
      </c>
      <c r="DS73" s="53" t="s">
        <v>285</v>
      </c>
      <c r="DT73" s="53" t="s">
        <v>285</v>
      </c>
      <c r="DU73" s="53" t="s">
        <v>285</v>
      </c>
      <c r="DV73" s="53" t="s">
        <v>285</v>
      </c>
      <c r="DW73" s="53" t="s">
        <v>285</v>
      </c>
      <c r="DX73" s="53" t="s">
        <v>92</v>
      </c>
    </row>
    <row r="74" spans="1:128" x14ac:dyDescent="0.2">
      <c r="A74" s="52">
        <v>42995</v>
      </c>
      <c r="B74" t="s">
        <v>39</v>
      </c>
      <c r="C74" t="s">
        <v>1360</v>
      </c>
      <c r="D74" t="s">
        <v>1361</v>
      </c>
      <c r="E74" t="s">
        <v>1362</v>
      </c>
      <c r="F74" t="s">
        <v>262</v>
      </c>
      <c r="G74" s="51">
        <v>0.25</v>
      </c>
      <c r="H74">
        <v>80</v>
      </c>
      <c r="I74">
        <v>0</v>
      </c>
      <c r="J74" t="s">
        <v>92</v>
      </c>
      <c r="K74" t="s">
        <v>92</v>
      </c>
      <c r="L74" t="s">
        <v>92</v>
      </c>
      <c r="M74">
        <v>3</v>
      </c>
      <c r="N74" s="53" t="s">
        <v>1363</v>
      </c>
      <c r="O74" s="53" t="s">
        <v>1364</v>
      </c>
      <c r="P74" s="53" t="s">
        <v>295</v>
      </c>
      <c r="Q74" s="53" t="s">
        <v>827</v>
      </c>
      <c r="R74" s="53" t="s">
        <v>296</v>
      </c>
      <c r="S74" s="53" t="s">
        <v>1365</v>
      </c>
      <c r="T74" s="53" t="s">
        <v>1366</v>
      </c>
      <c r="U74" s="53" t="s">
        <v>1367</v>
      </c>
      <c r="V74" s="53" t="s">
        <v>805</v>
      </c>
      <c r="W74" s="53" t="s">
        <v>721</v>
      </c>
      <c r="X74" s="53" t="s">
        <v>841</v>
      </c>
      <c r="Y74" s="53" t="s">
        <v>1368</v>
      </c>
      <c r="Z74" s="53" t="s">
        <v>1369</v>
      </c>
      <c r="AA74" s="53" t="s">
        <v>1365</v>
      </c>
      <c r="AB74" s="53" t="s">
        <v>1370</v>
      </c>
      <c r="AC74" s="53" t="s">
        <v>1371</v>
      </c>
      <c r="AD74" s="53" t="s">
        <v>1372</v>
      </c>
      <c r="AE74" s="53" t="s">
        <v>1373</v>
      </c>
      <c r="AF74" s="53" t="s">
        <v>489</v>
      </c>
      <c r="AG74" s="53" t="s">
        <v>1374</v>
      </c>
      <c r="AH74" s="53" t="s">
        <v>1375</v>
      </c>
      <c r="AI74" s="53" t="s">
        <v>92</v>
      </c>
      <c r="AJ74" s="53" t="s">
        <v>92</v>
      </c>
      <c r="AK74" s="53" t="s">
        <v>92</v>
      </c>
      <c r="AL74" s="53" t="s">
        <v>92</v>
      </c>
      <c r="AM74" s="53" t="s">
        <v>92</v>
      </c>
      <c r="AN74" s="53" t="s">
        <v>92</v>
      </c>
      <c r="AO74" s="53" t="s">
        <v>92</v>
      </c>
      <c r="AP74" s="53" t="s">
        <v>92</v>
      </c>
      <c r="AQ74" s="53" t="s">
        <v>92</v>
      </c>
      <c r="AR74" s="53" t="s">
        <v>92</v>
      </c>
      <c r="AS74" s="53" t="s">
        <v>285</v>
      </c>
      <c r="AT74" s="53" t="s">
        <v>92</v>
      </c>
      <c r="AU74" s="53" t="s">
        <v>92</v>
      </c>
      <c r="AV74" s="53" t="s">
        <v>92</v>
      </c>
      <c r="AW74" s="53" t="s">
        <v>92</v>
      </c>
      <c r="AX74" s="53" t="s">
        <v>92</v>
      </c>
      <c r="AY74" s="53" t="s">
        <v>92</v>
      </c>
      <c r="AZ74" s="53" t="s">
        <v>285</v>
      </c>
      <c r="BA74" s="53" t="s">
        <v>285</v>
      </c>
      <c r="BB74" s="53" t="s">
        <v>285</v>
      </c>
      <c r="BC74" s="53" t="s">
        <v>285</v>
      </c>
      <c r="BD74" s="53" t="s">
        <v>285</v>
      </c>
      <c r="BE74" s="53" t="s">
        <v>285</v>
      </c>
      <c r="BF74" s="53" t="s">
        <v>285</v>
      </c>
      <c r="BG74" s="53" t="s">
        <v>285</v>
      </c>
      <c r="BH74" s="53" t="s">
        <v>285</v>
      </c>
      <c r="BI74" s="53" t="s">
        <v>285</v>
      </c>
      <c r="BJ74" s="53" t="s">
        <v>285</v>
      </c>
      <c r="BK74" s="53" t="s">
        <v>815</v>
      </c>
      <c r="BL74" s="53" t="s">
        <v>1376</v>
      </c>
      <c r="BM74" s="53" t="s">
        <v>477</v>
      </c>
      <c r="BN74" s="53" t="s">
        <v>285</v>
      </c>
      <c r="BO74" s="53" t="s">
        <v>285</v>
      </c>
      <c r="BP74" s="53" t="s">
        <v>92</v>
      </c>
      <c r="BQ74" s="53" t="s">
        <v>285</v>
      </c>
      <c r="BR74" s="53" t="s">
        <v>285</v>
      </c>
      <c r="BS74" s="53" t="s">
        <v>285</v>
      </c>
      <c r="BT74" s="53" t="s">
        <v>285</v>
      </c>
      <c r="BU74" s="53" t="s">
        <v>285</v>
      </c>
      <c r="BV74" s="53" t="s">
        <v>285</v>
      </c>
      <c r="BW74" s="53" t="s">
        <v>285</v>
      </c>
      <c r="BX74" s="53" t="s">
        <v>285</v>
      </c>
      <c r="BY74" s="53" t="s">
        <v>285</v>
      </c>
      <c r="BZ74" s="53" t="s">
        <v>285</v>
      </c>
      <c r="CA74" s="53" t="s">
        <v>285</v>
      </c>
      <c r="CB74" s="53" t="s">
        <v>285</v>
      </c>
      <c r="CC74" s="53" t="s">
        <v>285</v>
      </c>
      <c r="CD74" s="53" t="s">
        <v>285</v>
      </c>
      <c r="CE74" s="53" t="s">
        <v>285</v>
      </c>
      <c r="CF74" s="53" t="s">
        <v>285</v>
      </c>
      <c r="CG74" s="53" t="s">
        <v>285</v>
      </c>
      <c r="CH74" s="53" t="s">
        <v>285</v>
      </c>
      <c r="CI74" s="53" t="s">
        <v>92</v>
      </c>
      <c r="CJ74" s="53" t="s">
        <v>92</v>
      </c>
      <c r="CK74" s="53" t="s">
        <v>92</v>
      </c>
      <c r="CL74" s="53" t="s">
        <v>92</v>
      </c>
      <c r="CM74" s="53" t="s">
        <v>92</v>
      </c>
      <c r="CN74" s="53" t="s">
        <v>92</v>
      </c>
      <c r="CO74" s="53" t="s">
        <v>92</v>
      </c>
      <c r="CP74" s="53" t="s">
        <v>92</v>
      </c>
      <c r="CQ74" s="53" t="s">
        <v>92</v>
      </c>
      <c r="CR74" s="53" t="s">
        <v>92</v>
      </c>
      <c r="CS74" s="53" t="s">
        <v>92</v>
      </c>
      <c r="CT74" s="53" t="s">
        <v>92</v>
      </c>
      <c r="CU74" s="53" t="s">
        <v>92</v>
      </c>
      <c r="CV74" s="53" t="s">
        <v>92</v>
      </c>
      <c r="CW74" s="53" t="s">
        <v>1377</v>
      </c>
      <c r="CX74" s="53" t="s">
        <v>359</v>
      </c>
      <c r="CY74" s="53" t="s">
        <v>92</v>
      </c>
      <c r="CZ74" s="53" t="s">
        <v>92</v>
      </c>
      <c r="DA74" s="53" t="s">
        <v>92</v>
      </c>
      <c r="DB74" s="53" t="s">
        <v>92</v>
      </c>
      <c r="DC74" s="53" t="s">
        <v>285</v>
      </c>
      <c r="DD74" s="53" t="s">
        <v>285</v>
      </c>
      <c r="DE74" s="53" t="s">
        <v>92</v>
      </c>
      <c r="DF74" s="53" t="s">
        <v>92</v>
      </c>
      <c r="DG74" s="53" t="s">
        <v>92</v>
      </c>
      <c r="DH74" s="53" t="s">
        <v>92</v>
      </c>
      <c r="DI74" s="53" t="s">
        <v>92</v>
      </c>
      <c r="DJ74" s="53" t="s">
        <v>92</v>
      </c>
      <c r="DK74" s="53" t="s">
        <v>92</v>
      </c>
      <c r="DL74" s="53" t="s">
        <v>92</v>
      </c>
      <c r="DM74" s="53" t="s">
        <v>92</v>
      </c>
      <c r="DN74" s="53" t="s">
        <v>285</v>
      </c>
      <c r="DO74" s="53" t="s">
        <v>285</v>
      </c>
      <c r="DP74" s="53" t="s">
        <v>285</v>
      </c>
      <c r="DQ74" s="53" t="s">
        <v>285</v>
      </c>
      <c r="DR74" s="53" t="s">
        <v>285</v>
      </c>
      <c r="DS74" s="53" t="s">
        <v>285</v>
      </c>
      <c r="DT74" s="53" t="s">
        <v>285</v>
      </c>
      <c r="DU74" s="53" t="s">
        <v>285</v>
      </c>
      <c r="DV74" s="53" t="s">
        <v>285</v>
      </c>
      <c r="DW74" s="53" t="s">
        <v>285</v>
      </c>
      <c r="DX74" s="53" t="s">
        <v>92</v>
      </c>
    </row>
    <row r="75" spans="1:128" x14ac:dyDescent="0.2">
      <c r="A75" s="52">
        <v>42995</v>
      </c>
      <c r="B75" t="s">
        <v>39</v>
      </c>
      <c r="C75" t="s">
        <v>1378</v>
      </c>
      <c r="D75" t="s">
        <v>1379</v>
      </c>
      <c r="E75" t="s">
        <v>1380</v>
      </c>
      <c r="F75" t="s">
        <v>262</v>
      </c>
      <c r="G75" s="51">
        <v>0.36</v>
      </c>
      <c r="H75">
        <v>80</v>
      </c>
      <c r="I75">
        <v>0</v>
      </c>
      <c r="J75" t="s">
        <v>92</v>
      </c>
      <c r="K75" t="s">
        <v>97</v>
      </c>
      <c r="L75" t="s">
        <v>92</v>
      </c>
      <c r="M75">
        <v>3</v>
      </c>
      <c r="N75" s="53" t="s">
        <v>1381</v>
      </c>
      <c r="O75" s="53" t="s">
        <v>1382</v>
      </c>
      <c r="P75" s="53" t="s">
        <v>92</v>
      </c>
      <c r="Q75" s="53" t="s">
        <v>1383</v>
      </c>
      <c r="R75" s="53" t="s">
        <v>329</v>
      </c>
      <c r="S75" s="53" t="s">
        <v>1384</v>
      </c>
      <c r="T75" s="53" t="s">
        <v>404</v>
      </c>
      <c r="U75" s="53" t="s">
        <v>497</v>
      </c>
      <c r="V75" s="53" t="s">
        <v>1385</v>
      </c>
      <c r="W75" s="53" t="s">
        <v>1386</v>
      </c>
      <c r="X75" s="53" t="s">
        <v>673</v>
      </c>
      <c r="Y75" s="53" t="s">
        <v>1387</v>
      </c>
      <c r="Z75" s="53" t="s">
        <v>1388</v>
      </c>
      <c r="AA75" s="53" t="s">
        <v>92</v>
      </c>
      <c r="AB75" s="53" t="s">
        <v>1389</v>
      </c>
      <c r="AC75" s="53" t="s">
        <v>1390</v>
      </c>
      <c r="AD75" s="53" t="s">
        <v>92</v>
      </c>
      <c r="AE75" s="53" t="s">
        <v>1391</v>
      </c>
      <c r="AF75" s="53" t="s">
        <v>1392</v>
      </c>
      <c r="AG75" s="53" t="s">
        <v>550</v>
      </c>
      <c r="AH75" s="53" t="s">
        <v>1390</v>
      </c>
      <c r="AI75" s="53" t="s">
        <v>92</v>
      </c>
      <c r="AJ75" s="53" t="s">
        <v>92</v>
      </c>
      <c r="AK75" s="53" t="s">
        <v>92</v>
      </c>
      <c r="AL75" s="53" t="s">
        <v>92</v>
      </c>
      <c r="AM75" s="53" t="s">
        <v>92</v>
      </c>
      <c r="AN75" s="53" t="s">
        <v>92</v>
      </c>
      <c r="AO75" s="53" t="s">
        <v>92</v>
      </c>
      <c r="AP75" s="53" t="s">
        <v>92</v>
      </c>
      <c r="AQ75" s="53" t="s">
        <v>92</v>
      </c>
      <c r="AR75" s="53" t="s">
        <v>92</v>
      </c>
      <c r="AS75" s="53" t="s">
        <v>285</v>
      </c>
      <c r="AT75" s="53" t="s">
        <v>92</v>
      </c>
      <c r="AU75" s="53" t="s">
        <v>92</v>
      </c>
      <c r="AV75" s="53" t="s">
        <v>92</v>
      </c>
      <c r="AW75" s="53" t="s">
        <v>92</v>
      </c>
      <c r="AX75" s="53" t="s">
        <v>92</v>
      </c>
      <c r="AY75" s="53" t="s">
        <v>92</v>
      </c>
      <c r="AZ75" s="53" t="s">
        <v>285</v>
      </c>
      <c r="BA75" s="53" t="s">
        <v>285</v>
      </c>
      <c r="BB75" s="53" t="s">
        <v>285</v>
      </c>
      <c r="BC75" s="53" t="s">
        <v>285</v>
      </c>
      <c r="BD75" s="53" t="s">
        <v>285</v>
      </c>
      <c r="BE75" s="53" t="s">
        <v>285</v>
      </c>
      <c r="BF75" s="53" t="s">
        <v>285</v>
      </c>
      <c r="BG75" s="53" t="s">
        <v>285</v>
      </c>
      <c r="BH75" s="53" t="s">
        <v>285</v>
      </c>
      <c r="BI75" s="53" t="s">
        <v>285</v>
      </c>
      <c r="BJ75" s="53" t="s">
        <v>285</v>
      </c>
      <c r="BK75" s="53" t="s">
        <v>1393</v>
      </c>
      <c r="BL75" s="53" t="s">
        <v>1394</v>
      </c>
      <c r="BM75" s="53" t="s">
        <v>92</v>
      </c>
      <c r="BN75" s="53" t="s">
        <v>285</v>
      </c>
      <c r="BO75" s="53" t="s">
        <v>285</v>
      </c>
      <c r="BP75" s="53" t="s">
        <v>92</v>
      </c>
      <c r="BQ75" s="53" t="s">
        <v>285</v>
      </c>
      <c r="BR75" s="53" t="s">
        <v>285</v>
      </c>
      <c r="BS75" s="53" t="s">
        <v>285</v>
      </c>
      <c r="BT75" s="53" t="s">
        <v>285</v>
      </c>
      <c r="BU75" s="53" t="s">
        <v>285</v>
      </c>
      <c r="BV75" s="53" t="s">
        <v>285</v>
      </c>
      <c r="BW75" s="53" t="s">
        <v>285</v>
      </c>
      <c r="BX75" s="53" t="s">
        <v>285</v>
      </c>
      <c r="BY75" s="53" t="s">
        <v>285</v>
      </c>
      <c r="BZ75" s="53" t="s">
        <v>285</v>
      </c>
      <c r="CA75" s="53" t="s">
        <v>285</v>
      </c>
      <c r="CB75" s="53" t="s">
        <v>285</v>
      </c>
      <c r="CC75" s="53" t="s">
        <v>285</v>
      </c>
      <c r="CD75" s="53" t="s">
        <v>285</v>
      </c>
      <c r="CE75" s="53" t="s">
        <v>285</v>
      </c>
      <c r="CF75" s="53" t="s">
        <v>285</v>
      </c>
      <c r="CG75" s="53" t="s">
        <v>285</v>
      </c>
      <c r="CH75" s="53" t="s">
        <v>285</v>
      </c>
      <c r="CI75" s="53" t="s">
        <v>92</v>
      </c>
      <c r="CJ75" s="53" t="s">
        <v>92</v>
      </c>
      <c r="CK75" s="53" t="s">
        <v>92</v>
      </c>
      <c r="CL75" s="53" t="s">
        <v>92</v>
      </c>
      <c r="CM75" s="53" t="s">
        <v>92</v>
      </c>
      <c r="CN75" s="53" t="s">
        <v>92</v>
      </c>
      <c r="CO75" s="53" t="s">
        <v>288</v>
      </c>
      <c r="CP75" s="53" t="s">
        <v>92</v>
      </c>
      <c r="CQ75" s="53" t="s">
        <v>92</v>
      </c>
      <c r="CR75" s="53" t="s">
        <v>92</v>
      </c>
      <c r="CS75" s="53" t="s">
        <v>92</v>
      </c>
      <c r="CT75" s="53" t="s">
        <v>92</v>
      </c>
      <c r="CU75" s="53" t="s">
        <v>92</v>
      </c>
      <c r="CV75" s="53" t="s">
        <v>92</v>
      </c>
      <c r="CW75" s="53" t="s">
        <v>1395</v>
      </c>
      <c r="CX75" s="53" t="s">
        <v>1391</v>
      </c>
      <c r="CY75" s="53" t="s">
        <v>92</v>
      </c>
      <c r="CZ75" s="53" t="s">
        <v>92</v>
      </c>
      <c r="DA75" s="53" t="s">
        <v>92</v>
      </c>
      <c r="DB75" s="53" t="s">
        <v>92</v>
      </c>
      <c r="DC75" s="53" t="s">
        <v>285</v>
      </c>
      <c r="DD75" s="53" t="s">
        <v>285</v>
      </c>
      <c r="DE75" s="53" t="s">
        <v>92</v>
      </c>
      <c r="DF75" s="53" t="s">
        <v>92</v>
      </c>
      <c r="DG75" s="53" t="s">
        <v>92</v>
      </c>
      <c r="DH75" s="53" t="s">
        <v>92</v>
      </c>
      <c r="DI75" s="53" t="s">
        <v>92</v>
      </c>
      <c r="DJ75" s="53" t="s">
        <v>92</v>
      </c>
      <c r="DK75" s="53" t="s">
        <v>92</v>
      </c>
      <c r="DL75" s="53" t="s">
        <v>92</v>
      </c>
      <c r="DM75" s="53" t="s">
        <v>92</v>
      </c>
      <c r="DN75" s="53" t="s">
        <v>285</v>
      </c>
      <c r="DO75" s="53" t="s">
        <v>285</v>
      </c>
      <c r="DP75" s="53" t="s">
        <v>285</v>
      </c>
      <c r="DQ75" s="53" t="s">
        <v>285</v>
      </c>
      <c r="DR75" s="53" t="s">
        <v>285</v>
      </c>
      <c r="DS75" s="53" t="s">
        <v>285</v>
      </c>
      <c r="DT75" s="53" t="s">
        <v>285</v>
      </c>
      <c r="DU75" s="53" t="s">
        <v>285</v>
      </c>
      <c r="DV75" s="53" t="s">
        <v>285</v>
      </c>
      <c r="DW75" s="53" t="s">
        <v>285</v>
      </c>
      <c r="DX75" s="53" t="s">
        <v>92</v>
      </c>
    </row>
    <row r="76" spans="1:128" x14ac:dyDescent="0.2">
      <c r="A76" s="52">
        <v>42995</v>
      </c>
      <c r="B76" t="s">
        <v>39</v>
      </c>
      <c r="C76" t="s">
        <v>1396</v>
      </c>
      <c r="D76" t="s">
        <v>1397</v>
      </c>
      <c r="E76" t="s">
        <v>1398</v>
      </c>
      <c r="F76" t="s">
        <v>262</v>
      </c>
      <c r="G76" s="51">
        <v>0.18</v>
      </c>
      <c r="H76">
        <v>80</v>
      </c>
      <c r="I76">
        <v>0</v>
      </c>
      <c r="J76" t="s">
        <v>92</v>
      </c>
      <c r="K76" t="s">
        <v>1399</v>
      </c>
      <c r="L76" t="s">
        <v>92</v>
      </c>
      <c r="M76">
        <v>3</v>
      </c>
      <c r="N76" s="53" t="s">
        <v>1400</v>
      </c>
      <c r="O76" s="53" t="s">
        <v>1401</v>
      </c>
      <c r="P76" s="53" t="s">
        <v>424</v>
      </c>
      <c r="Q76" s="53" t="s">
        <v>1402</v>
      </c>
      <c r="R76" s="53" t="s">
        <v>1403</v>
      </c>
      <c r="S76" s="53" t="s">
        <v>485</v>
      </c>
      <c r="T76" s="53" t="s">
        <v>1404</v>
      </c>
      <c r="U76" s="53" t="s">
        <v>1163</v>
      </c>
      <c r="V76" s="53" t="s">
        <v>328</v>
      </c>
      <c r="W76" s="53" t="s">
        <v>1405</v>
      </c>
      <c r="X76" s="53" t="s">
        <v>971</v>
      </c>
      <c r="Y76" s="53" t="s">
        <v>1406</v>
      </c>
      <c r="Z76" s="53" t="s">
        <v>1407</v>
      </c>
      <c r="AA76" s="53" t="s">
        <v>601</v>
      </c>
      <c r="AB76" s="53" t="s">
        <v>362</v>
      </c>
      <c r="AC76" s="53" t="s">
        <v>1408</v>
      </c>
      <c r="AD76" s="53" t="s">
        <v>895</v>
      </c>
      <c r="AE76" s="53" t="s">
        <v>1352</v>
      </c>
      <c r="AF76" s="53" t="s">
        <v>1049</v>
      </c>
      <c r="AG76" s="53" t="s">
        <v>1409</v>
      </c>
      <c r="AH76" s="53" t="s">
        <v>1410</v>
      </c>
      <c r="AI76" s="53" t="s">
        <v>92</v>
      </c>
      <c r="AJ76" s="53" t="s">
        <v>92</v>
      </c>
      <c r="AK76" s="53" t="s">
        <v>92</v>
      </c>
      <c r="AL76" s="53" t="s">
        <v>92</v>
      </c>
      <c r="AM76" s="53" t="s">
        <v>92</v>
      </c>
      <c r="AN76" s="53" t="s">
        <v>92</v>
      </c>
      <c r="AO76" s="53" t="s">
        <v>92</v>
      </c>
      <c r="AP76" s="53" t="s">
        <v>92</v>
      </c>
      <c r="AQ76" s="53" t="s">
        <v>92</v>
      </c>
      <c r="AR76" s="53" t="s">
        <v>92</v>
      </c>
      <c r="AS76" s="53" t="s">
        <v>285</v>
      </c>
      <c r="AT76" s="53" t="s">
        <v>92</v>
      </c>
      <c r="AU76" s="53" t="s">
        <v>92</v>
      </c>
      <c r="AV76" s="53" t="s">
        <v>92</v>
      </c>
      <c r="AW76" s="53" t="s">
        <v>92</v>
      </c>
      <c r="AX76" s="53" t="s">
        <v>92</v>
      </c>
      <c r="AY76" s="53" t="s">
        <v>92</v>
      </c>
      <c r="AZ76" s="53" t="s">
        <v>285</v>
      </c>
      <c r="BA76" s="53" t="s">
        <v>285</v>
      </c>
      <c r="BB76" s="53" t="s">
        <v>285</v>
      </c>
      <c r="BC76" s="53" t="s">
        <v>285</v>
      </c>
      <c r="BD76" s="53" t="s">
        <v>285</v>
      </c>
      <c r="BE76" s="53" t="s">
        <v>285</v>
      </c>
      <c r="BF76" s="53" t="s">
        <v>285</v>
      </c>
      <c r="BG76" s="53" t="s">
        <v>285</v>
      </c>
      <c r="BH76" s="53" t="s">
        <v>285</v>
      </c>
      <c r="BI76" s="53" t="s">
        <v>285</v>
      </c>
      <c r="BJ76" s="53" t="s">
        <v>285</v>
      </c>
      <c r="BK76" s="53" t="s">
        <v>569</v>
      </c>
      <c r="BL76" s="53" t="s">
        <v>1411</v>
      </c>
      <c r="BM76" s="53" t="s">
        <v>1412</v>
      </c>
      <c r="BN76" s="53" t="s">
        <v>285</v>
      </c>
      <c r="BO76" s="53" t="s">
        <v>285</v>
      </c>
      <c r="BP76" s="53" t="s">
        <v>92</v>
      </c>
      <c r="BQ76" s="53" t="s">
        <v>285</v>
      </c>
      <c r="BR76" s="53" t="s">
        <v>285</v>
      </c>
      <c r="BS76" s="53" t="s">
        <v>285</v>
      </c>
      <c r="BT76" s="53" t="s">
        <v>285</v>
      </c>
      <c r="BU76" s="53" t="s">
        <v>285</v>
      </c>
      <c r="BV76" s="53" t="s">
        <v>285</v>
      </c>
      <c r="BW76" s="53" t="s">
        <v>285</v>
      </c>
      <c r="BX76" s="53" t="s">
        <v>285</v>
      </c>
      <c r="BY76" s="53" t="s">
        <v>285</v>
      </c>
      <c r="BZ76" s="53" t="s">
        <v>285</v>
      </c>
      <c r="CA76" s="53" t="s">
        <v>285</v>
      </c>
      <c r="CB76" s="53" t="s">
        <v>285</v>
      </c>
      <c r="CC76" s="53" t="s">
        <v>285</v>
      </c>
      <c r="CD76" s="53" t="s">
        <v>285</v>
      </c>
      <c r="CE76" s="53" t="s">
        <v>285</v>
      </c>
      <c r="CF76" s="53" t="s">
        <v>285</v>
      </c>
      <c r="CG76" s="53" t="s">
        <v>285</v>
      </c>
      <c r="CH76" s="53" t="s">
        <v>285</v>
      </c>
      <c r="CI76" s="53" t="s">
        <v>92</v>
      </c>
      <c r="CJ76" s="53" t="s">
        <v>92</v>
      </c>
      <c r="CK76" s="53" t="s">
        <v>288</v>
      </c>
      <c r="CL76" s="53" t="s">
        <v>92</v>
      </c>
      <c r="CM76" s="53" t="s">
        <v>92</v>
      </c>
      <c r="CN76" s="53" t="s">
        <v>92</v>
      </c>
      <c r="CO76" s="53" t="s">
        <v>92</v>
      </c>
      <c r="CP76" s="53" t="s">
        <v>92</v>
      </c>
      <c r="CQ76" s="53" t="s">
        <v>288</v>
      </c>
      <c r="CR76" s="53" t="s">
        <v>288</v>
      </c>
      <c r="CS76" s="53" t="s">
        <v>92</v>
      </c>
      <c r="CT76" s="53" t="s">
        <v>92</v>
      </c>
      <c r="CU76" s="53" t="s">
        <v>92</v>
      </c>
      <c r="CV76" s="53" t="s">
        <v>92</v>
      </c>
      <c r="CW76" s="53" t="s">
        <v>1413</v>
      </c>
      <c r="CX76" s="53" t="s">
        <v>1414</v>
      </c>
      <c r="CY76" s="53" t="s">
        <v>92</v>
      </c>
      <c r="CZ76" s="53" t="s">
        <v>92</v>
      </c>
      <c r="DA76" s="53" t="s">
        <v>92</v>
      </c>
      <c r="DB76" s="53" t="s">
        <v>92</v>
      </c>
      <c r="DC76" s="53" t="s">
        <v>285</v>
      </c>
      <c r="DD76" s="53" t="s">
        <v>285</v>
      </c>
      <c r="DE76" s="53" t="s">
        <v>92</v>
      </c>
      <c r="DF76" s="53" t="s">
        <v>92</v>
      </c>
      <c r="DG76" s="53" t="s">
        <v>92</v>
      </c>
      <c r="DH76" s="53" t="s">
        <v>92</v>
      </c>
      <c r="DI76" s="53" t="s">
        <v>92</v>
      </c>
      <c r="DJ76" s="53" t="s">
        <v>92</v>
      </c>
      <c r="DK76" s="53" t="s">
        <v>92</v>
      </c>
      <c r="DL76" s="53" t="s">
        <v>92</v>
      </c>
      <c r="DM76" s="53" t="s">
        <v>92</v>
      </c>
      <c r="DN76" s="53" t="s">
        <v>285</v>
      </c>
      <c r="DO76" s="53" t="s">
        <v>285</v>
      </c>
      <c r="DP76" s="53" t="s">
        <v>285</v>
      </c>
      <c r="DQ76" s="53" t="s">
        <v>285</v>
      </c>
      <c r="DR76" s="53" t="s">
        <v>285</v>
      </c>
      <c r="DS76" s="53" t="s">
        <v>285</v>
      </c>
      <c r="DT76" s="53" t="s">
        <v>285</v>
      </c>
      <c r="DU76" s="53" t="s">
        <v>285</v>
      </c>
      <c r="DV76" s="53" t="s">
        <v>285</v>
      </c>
      <c r="DW76" s="53" t="s">
        <v>285</v>
      </c>
      <c r="DX76" s="53" t="s">
        <v>92</v>
      </c>
    </row>
    <row r="77" spans="1:128" x14ac:dyDescent="0.2">
      <c r="A77" s="52">
        <v>42995</v>
      </c>
      <c r="B77" t="s">
        <v>85</v>
      </c>
      <c r="C77" t="s">
        <v>1415</v>
      </c>
      <c r="D77" t="s">
        <v>92</v>
      </c>
      <c r="E77" t="s">
        <v>1416</v>
      </c>
      <c r="F77" t="s">
        <v>262</v>
      </c>
      <c r="G77" s="51">
        <v>0.97</v>
      </c>
      <c r="H77">
        <v>80</v>
      </c>
      <c r="I77">
        <v>0</v>
      </c>
      <c r="J77" t="s">
        <v>92</v>
      </c>
      <c r="K77" t="s">
        <v>112</v>
      </c>
      <c r="L77" t="s">
        <v>92</v>
      </c>
      <c r="M77">
        <v>0</v>
      </c>
      <c r="N77" s="53" t="s">
        <v>1417</v>
      </c>
      <c r="O77" s="53" t="s">
        <v>1418</v>
      </c>
      <c r="P77" s="53" t="s">
        <v>322</v>
      </c>
      <c r="Q77" s="53" t="s">
        <v>1419</v>
      </c>
      <c r="R77" s="53" t="s">
        <v>611</v>
      </c>
      <c r="S77" s="53" t="s">
        <v>1420</v>
      </c>
      <c r="T77" s="53" t="s">
        <v>1421</v>
      </c>
      <c r="U77" s="53" t="s">
        <v>1422</v>
      </c>
      <c r="V77" s="53" t="s">
        <v>461</v>
      </c>
      <c r="W77" s="53" t="s">
        <v>1042</v>
      </c>
      <c r="X77" s="53" t="s">
        <v>1423</v>
      </c>
      <c r="Y77" s="53" t="s">
        <v>1424</v>
      </c>
      <c r="Z77" s="53" t="s">
        <v>1425</v>
      </c>
      <c r="AA77" s="53" t="s">
        <v>486</v>
      </c>
      <c r="AB77" s="53" t="s">
        <v>384</v>
      </c>
      <c r="AC77" s="53" t="s">
        <v>1426</v>
      </c>
      <c r="AD77" s="53" t="s">
        <v>954</v>
      </c>
      <c r="AE77" s="53" t="s">
        <v>1427</v>
      </c>
      <c r="AF77" s="53" t="s">
        <v>977</v>
      </c>
      <c r="AG77" s="53" t="s">
        <v>845</v>
      </c>
      <c r="AH77" s="53" t="s">
        <v>1428</v>
      </c>
      <c r="AI77" s="53" t="s">
        <v>92</v>
      </c>
      <c r="AJ77" s="53" t="s">
        <v>92</v>
      </c>
      <c r="AK77" s="53" t="s">
        <v>92</v>
      </c>
      <c r="AL77" s="53" t="s">
        <v>92</v>
      </c>
      <c r="AM77" s="53" t="s">
        <v>92</v>
      </c>
      <c r="AN77" s="53" t="s">
        <v>92</v>
      </c>
      <c r="AO77" s="53" t="s">
        <v>92</v>
      </c>
      <c r="AP77" s="53" t="s">
        <v>92</v>
      </c>
      <c r="AQ77" s="53" t="s">
        <v>92</v>
      </c>
      <c r="AR77" s="53" t="s">
        <v>92</v>
      </c>
      <c r="AS77" s="53" t="s">
        <v>285</v>
      </c>
      <c r="AT77" s="53" t="s">
        <v>92</v>
      </c>
      <c r="AU77" s="53" t="s">
        <v>92</v>
      </c>
      <c r="AV77" s="53" t="s">
        <v>92</v>
      </c>
      <c r="AW77" s="53" t="s">
        <v>92</v>
      </c>
      <c r="AX77" s="53" t="s">
        <v>92</v>
      </c>
      <c r="AY77" s="53" t="s">
        <v>92</v>
      </c>
      <c r="AZ77" s="53" t="s">
        <v>285</v>
      </c>
      <c r="BA77" s="53" t="s">
        <v>285</v>
      </c>
      <c r="BB77" s="53" t="s">
        <v>285</v>
      </c>
      <c r="BC77" s="53" t="s">
        <v>285</v>
      </c>
      <c r="BD77" s="53" t="s">
        <v>285</v>
      </c>
      <c r="BE77" s="53" t="s">
        <v>285</v>
      </c>
      <c r="BF77" s="53" t="s">
        <v>285</v>
      </c>
      <c r="BG77" s="53" t="s">
        <v>285</v>
      </c>
      <c r="BH77" s="53" t="s">
        <v>285</v>
      </c>
      <c r="BI77" s="53" t="s">
        <v>285</v>
      </c>
      <c r="BJ77" s="53" t="s">
        <v>285</v>
      </c>
      <c r="BK77" s="53" t="s">
        <v>660</v>
      </c>
      <c r="BL77" s="53" t="s">
        <v>1429</v>
      </c>
      <c r="BM77" s="53" t="s">
        <v>580</v>
      </c>
      <c r="BN77" s="53" t="s">
        <v>285</v>
      </c>
      <c r="BO77" s="53" t="s">
        <v>285</v>
      </c>
      <c r="BP77" s="53" t="s">
        <v>92</v>
      </c>
      <c r="BQ77" s="53" t="s">
        <v>285</v>
      </c>
      <c r="BR77" s="53" t="s">
        <v>285</v>
      </c>
      <c r="BS77" s="53" t="s">
        <v>285</v>
      </c>
      <c r="BT77" s="53" t="s">
        <v>285</v>
      </c>
      <c r="BU77" s="53" t="s">
        <v>285</v>
      </c>
      <c r="BV77" s="53" t="s">
        <v>285</v>
      </c>
      <c r="BW77" s="53" t="s">
        <v>285</v>
      </c>
      <c r="BX77" s="53" t="s">
        <v>285</v>
      </c>
      <c r="BY77" s="53" t="s">
        <v>285</v>
      </c>
      <c r="BZ77" s="53" t="s">
        <v>285</v>
      </c>
      <c r="CA77" s="53" t="s">
        <v>285</v>
      </c>
      <c r="CB77" s="53" t="s">
        <v>285</v>
      </c>
      <c r="CC77" s="53" t="s">
        <v>285</v>
      </c>
      <c r="CD77" s="53" t="s">
        <v>285</v>
      </c>
      <c r="CE77" s="53" t="s">
        <v>285</v>
      </c>
      <c r="CF77" s="53" t="s">
        <v>285</v>
      </c>
      <c r="CG77" s="53" t="s">
        <v>285</v>
      </c>
      <c r="CH77" s="53" t="s">
        <v>285</v>
      </c>
      <c r="CI77" s="53" t="s">
        <v>288</v>
      </c>
      <c r="CJ77" s="53" t="s">
        <v>92</v>
      </c>
      <c r="CK77" s="53" t="s">
        <v>92</v>
      </c>
      <c r="CL77" s="53" t="s">
        <v>92</v>
      </c>
      <c r="CM77" s="53" t="s">
        <v>92</v>
      </c>
      <c r="CN77" s="53" t="s">
        <v>92</v>
      </c>
      <c r="CO77" s="53" t="s">
        <v>288</v>
      </c>
      <c r="CP77" s="53" t="s">
        <v>92</v>
      </c>
      <c r="CQ77" s="53" t="s">
        <v>92</v>
      </c>
      <c r="CR77" s="53" t="s">
        <v>92</v>
      </c>
      <c r="CS77" s="53" t="s">
        <v>92</v>
      </c>
      <c r="CT77" s="53" t="s">
        <v>92</v>
      </c>
      <c r="CU77" s="53" t="s">
        <v>92</v>
      </c>
      <c r="CV77" s="53" t="s">
        <v>92</v>
      </c>
      <c r="CW77" s="53" t="s">
        <v>343</v>
      </c>
      <c r="CX77" s="53" t="s">
        <v>272</v>
      </c>
      <c r="CY77" s="53" t="s">
        <v>288</v>
      </c>
      <c r="CZ77" s="53" t="s">
        <v>288</v>
      </c>
      <c r="DA77" s="53" t="s">
        <v>92</v>
      </c>
      <c r="DB77" s="53" t="s">
        <v>92</v>
      </c>
      <c r="DC77" s="53" t="s">
        <v>285</v>
      </c>
      <c r="DD77" s="53" t="s">
        <v>285</v>
      </c>
      <c r="DE77" s="53" t="s">
        <v>92</v>
      </c>
      <c r="DF77" s="53" t="s">
        <v>92</v>
      </c>
      <c r="DG77" s="53" t="s">
        <v>92</v>
      </c>
      <c r="DH77" s="53" t="s">
        <v>92</v>
      </c>
      <c r="DI77" s="53" t="s">
        <v>92</v>
      </c>
      <c r="DJ77" s="53" t="s">
        <v>92</v>
      </c>
      <c r="DK77" s="53" t="s">
        <v>92</v>
      </c>
      <c r="DL77" s="53" t="s">
        <v>92</v>
      </c>
      <c r="DM77" s="53" t="s">
        <v>285</v>
      </c>
      <c r="DN77" s="53" t="s">
        <v>285</v>
      </c>
      <c r="DO77" s="53" t="s">
        <v>285</v>
      </c>
      <c r="DP77" s="53" t="s">
        <v>285</v>
      </c>
      <c r="DQ77" s="53" t="s">
        <v>285</v>
      </c>
      <c r="DR77" s="53" t="s">
        <v>285</v>
      </c>
      <c r="DS77" s="53" t="s">
        <v>285</v>
      </c>
      <c r="DT77" s="53" t="s">
        <v>285</v>
      </c>
      <c r="DU77" s="53" t="s">
        <v>285</v>
      </c>
      <c r="DV77" s="53" t="s">
        <v>285</v>
      </c>
      <c r="DW77" s="53" t="s">
        <v>285</v>
      </c>
      <c r="DX77" s="53" t="s">
        <v>92</v>
      </c>
    </row>
    <row r="78" spans="1:128" x14ac:dyDescent="0.2">
      <c r="A78" s="52">
        <v>42995</v>
      </c>
      <c r="B78" t="s">
        <v>36</v>
      </c>
      <c r="C78" t="s">
        <v>1430</v>
      </c>
      <c r="D78" t="s">
        <v>92</v>
      </c>
      <c r="E78" t="s">
        <v>1431</v>
      </c>
      <c r="F78" t="s">
        <v>262</v>
      </c>
      <c r="G78" s="51">
        <v>0.94</v>
      </c>
      <c r="H78">
        <v>70</v>
      </c>
      <c r="I78">
        <v>0</v>
      </c>
      <c r="J78" t="s">
        <v>92</v>
      </c>
      <c r="K78" t="s">
        <v>1432</v>
      </c>
      <c r="L78" t="s">
        <v>92</v>
      </c>
      <c r="M78">
        <v>3</v>
      </c>
      <c r="N78" s="53" t="s">
        <v>1433</v>
      </c>
      <c r="O78" s="53" t="s">
        <v>1434</v>
      </c>
      <c r="P78" s="53" t="s">
        <v>401</v>
      </c>
      <c r="Q78" s="53" t="s">
        <v>1435</v>
      </c>
      <c r="R78" s="53" t="s">
        <v>570</v>
      </c>
      <c r="S78" s="53" t="s">
        <v>1436</v>
      </c>
      <c r="T78" s="53" t="s">
        <v>1437</v>
      </c>
      <c r="U78" s="53" t="s">
        <v>1438</v>
      </c>
      <c r="V78" s="53" t="s">
        <v>344</v>
      </c>
      <c r="W78" s="53" t="s">
        <v>504</v>
      </c>
      <c r="X78" s="53" t="s">
        <v>344</v>
      </c>
      <c r="Y78" s="53" t="s">
        <v>1439</v>
      </c>
      <c r="Z78" s="53" t="s">
        <v>1440</v>
      </c>
      <c r="AA78" s="53" t="s">
        <v>1441</v>
      </c>
      <c r="AB78" s="53" t="s">
        <v>538</v>
      </c>
      <c r="AC78" s="53" t="s">
        <v>1442</v>
      </c>
      <c r="AD78" s="53" t="s">
        <v>338</v>
      </c>
      <c r="AE78" s="53" t="s">
        <v>1443</v>
      </c>
      <c r="AF78" s="53" t="s">
        <v>463</v>
      </c>
      <c r="AG78" s="53" t="s">
        <v>521</v>
      </c>
      <c r="AH78" s="53" t="s">
        <v>1444</v>
      </c>
      <c r="AI78" s="53" t="s">
        <v>285</v>
      </c>
      <c r="AJ78" s="53" t="s">
        <v>285</v>
      </c>
      <c r="AK78" s="53" t="s">
        <v>285</v>
      </c>
      <c r="AL78" s="53" t="s">
        <v>285</v>
      </c>
      <c r="AM78" s="53" t="s">
        <v>285</v>
      </c>
      <c r="AN78" s="53" t="s">
        <v>285</v>
      </c>
      <c r="AO78" s="53" t="s">
        <v>285</v>
      </c>
      <c r="AP78" s="53" t="s">
        <v>285</v>
      </c>
      <c r="AQ78" s="53" t="s">
        <v>285</v>
      </c>
      <c r="AR78" s="53" t="s">
        <v>285</v>
      </c>
      <c r="AS78" s="53" t="s">
        <v>285</v>
      </c>
      <c r="AT78" s="53" t="s">
        <v>285</v>
      </c>
      <c r="AU78" s="53" t="s">
        <v>285</v>
      </c>
      <c r="AV78" s="53" t="s">
        <v>285</v>
      </c>
      <c r="AW78" s="53" t="s">
        <v>285</v>
      </c>
      <c r="AX78" s="53" t="s">
        <v>285</v>
      </c>
      <c r="AY78" s="53" t="s">
        <v>285</v>
      </c>
      <c r="AZ78" s="53" t="s">
        <v>285</v>
      </c>
      <c r="BA78" s="53" t="s">
        <v>285</v>
      </c>
      <c r="BB78" s="53" t="s">
        <v>285</v>
      </c>
      <c r="BC78" s="53" t="s">
        <v>285</v>
      </c>
      <c r="BD78" s="53" t="s">
        <v>285</v>
      </c>
      <c r="BE78" s="53" t="s">
        <v>285</v>
      </c>
      <c r="BF78" s="53" t="s">
        <v>285</v>
      </c>
      <c r="BG78" s="53" t="s">
        <v>285</v>
      </c>
      <c r="BH78" s="53" t="s">
        <v>285</v>
      </c>
      <c r="BI78" s="53" t="s">
        <v>285</v>
      </c>
      <c r="BJ78" s="53" t="s">
        <v>285</v>
      </c>
      <c r="BK78" s="53" t="s">
        <v>344</v>
      </c>
      <c r="BL78" s="53" t="s">
        <v>1445</v>
      </c>
      <c r="BM78" s="53" t="s">
        <v>1446</v>
      </c>
      <c r="BN78" s="53" t="s">
        <v>285</v>
      </c>
      <c r="BO78" s="53" t="s">
        <v>285</v>
      </c>
      <c r="BP78" s="53" t="s">
        <v>285</v>
      </c>
      <c r="BQ78" s="53" t="s">
        <v>285</v>
      </c>
      <c r="BR78" s="53" t="s">
        <v>285</v>
      </c>
      <c r="BS78" s="53" t="s">
        <v>285</v>
      </c>
      <c r="BT78" s="53" t="s">
        <v>285</v>
      </c>
      <c r="BU78" s="53" t="s">
        <v>285</v>
      </c>
      <c r="BV78" s="53" t="s">
        <v>285</v>
      </c>
      <c r="BW78" s="53" t="s">
        <v>285</v>
      </c>
      <c r="BX78" s="53" t="s">
        <v>285</v>
      </c>
      <c r="BY78" s="53" t="s">
        <v>285</v>
      </c>
      <c r="BZ78" s="53" t="s">
        <v>285</v>
      </c>
      <c r="CA78" s="53" t="s">
        <v>285</v>
      </c>
      <c r="CB78" s="53" t="s">
        <v>285</v>
      </c>
      <c r="CC78" s="53" t="s">
        <v>285</v>
      </c>
      <c r="CD78" s="53" t="s">
        <v>285</v>
      </c>
      <c r="CE78" s="53" t="s">
        <v>285</v>
      </c>
      <c r="CF78" s="53" t="s">
        <v>285</v>
      </c>
      <c r="CG78" s="53" t="s">
        <v>285</v>
      </c>
      <c r="CH78" s="53" t="s">
        <v>285</v>
      </c>
      <c r="CI78" s="53" t="s">
        <v>285</v>
      </c>
      <c r="CJ78" s="53" t="s">
        <v>285</v>
      </c>
      <c r="CK78" s="53" t="s">
        <v>285</v>
      </c>
      <c r="CL78" s="53" t="s">
        <v>285</v>
      </c>
      <c r="CM78" s="53" t="s">
        <v>285</v>
      </c>
      <c r="CN78" s="53" t="s">
        <v>285</v>
      </c>
      <c r="CO78" s="53" t="s">
        <v>285</v>
      </c>
      <c r="CP78" s="53" t="s">
        <v>285</v>
      </c>
      <c r="CQ78" s="53" t="s">
        <v>285</v>
      </c>
      <c r="CR78" s="53" t="s">
        <v>285</v>
      </c>
      <c r="CS78" s="53" t="s">
        <v>285</v>
      </c>
      <c r="CT78" s="53" t="s">
        <v>288</v>
      </c>
      <c r="CU78" s="53" t="s">
        <v>285</v>
      </c>
      <c r="CV78" s="53" t="s">
        <v>285</v>
      </c>
      <c r="CW78" s="53" t="s">
        <v>92</v>
      </c>
      <c r="CX78" s="53" t="s">
        <v>1447</v>
      </c>
      <c r="CY78" s="53" t="s">
        <v>285</v>
      </c>
      <c r="CZ78" s="53" t="s">
        <v>285</v>
      </c>
      <c r="DA78" s="53" t="s">
        <v>285</v>
      </c>
      <c r="DB78" s="53" t="s">
        <v>285</v>
      </c>
      <c r="DC78" s="53" t="s">
        <v>285</v>
      </c>
      <c r="DD78" s="53" t="s">
        <v>285</v>
      </c>
      <c r="DE78" s="53" t="s">
        <v>285</v>
      </c>
      <c r="DF78" s="53" t="s">
        <v>285</v>
      </c>
      <c r="DG78" s="53" t="s">
        <v>285</v>
      </c>
      <c r="DH78" s="53" t="s">
        <v>285</v>
      </c>
      <c r="DI78" s="53" t="s">
        <v>285</v>
      </c>
      <c r="DJ78" s="53" t="s">
        <v>285</v>
      </c>
      <c r="DK78" s="53" t="s">
        <v>285</v>
      </c>
      <c r="DL78" s="53" t="s">
        <v>285</v>
      </c>
      <c r="DM78" s="53" t="s">
        <v>285</v>
      </c>
      <c r="DN78" s="53" t="s">
        <v>285</v>
      </c>
      <c r="DO78" s="53" t="s">
        <v>285</v>
      </c>
      <c r="DP78" s="53" t="s">
        <v>285</v>
      </c>
      <c r="DQ78" s="53" t="s">
        <v>285</v>
      </c>
      <c r="DR78" s="53" t="s">
        <v>285</v>
      </c>
      <c r="DS78" s="53" t="s">
        <v>285</v>
      </c>
      <c r="DT78" s="53" t="s">
        <v>285</v>
      </c>
      <c r="DU78" s="53" t="s">
        <v>285</v>
      </c>
      <c r="DV78" s="53" t="s">
        <v>285</v>
      </c>
      <c r="DW78" s="53" t="s">
        <v>285</v>
      </c>
      <c r="DX78" s="53" t="s">
        <v>92</v>
      </c>
    </row>
    <row r="79" spans="1:128" x14ac:dyDescent="0.2">
      <c r="A79" s="52">
        <v>42995</v>
      </c>
      <c r="B79" t="s">
        <v>36</v>
      </c>
      <c r="C79" t="s">
        <v>1448</v>
      </c>
      <c r="D79" t="s">
        <v>1449</v>
      </c>
      <c r="E79" t="s">
        <v>1450</v>
      </c>
      <c r="F79" t="s">
        <v>262</v>
      </c>
      <c r="G79" s="51">
        <v>0.12</v>
      </c>
      <c r="H79">
        <v>70</v>
      </c>
      <c r="I79">
        <v>0</v>
      </c>
      <c r="J79" t="s">
        <v>92</v>
      </c>
      <c r="K79" t="s">
        <v>1451</v>
      </c>
      <c r="L79" t="s">
        <v>92</v>
      </c>
      <c r="M79">
        <v>3</v>
      </c>
      <c r="N79" s="53" t="s">
        <v>1452</v>
      </c>
      <c r="O79" s="53" t="s">
        <v>1453</v>
      </c>
      <c r="P79" s="53" t="s">
        <v>679</v>
      </c>
      <c r="Q79" s="53" t="s">
        <v>841</v>
      </c>
      <c r="R79" s="53" t="s">
        <v>461</v>
      </c>
      <c r="S79" s="53" t="s">
        <v>1454</v>
      </c>
      <c r="T79" s="53" t="s">
        <v>1455</v>
      </c>
      <c r="U79" s="53" t="s">
        <v>1456</v>
      </c>
      <c r="V79" s="53" t="s">
        <v>1457</v>
      </c>
      <c r="W79" s="53" t="s">
        <v>1458</v>
      </c>
      <c r="X79" s="53" t="s">
        <v>1459</v>
      </c>
      <c r="Y79" s="53" t="s">
        <v>1460</v>
      </c>
      <c r="Z79" s="53" t="s">
        <v>1461</v>
      </c>
      <c r="AA79" s="53" t="s">
        <v>815</v>
      </c>
      <c r="AB79" s="53" t="s">
        <v>1462</v>
      </c>
      <c r="AC79" s="53" t="s">
        <v>1463</v>
      </c>
      <c r="AD79" s="53" t="s">
        <v>92</v>
      </c>
      <c r="AE79" s="53" t="s">
        <v>1464</v>
      </c>
      <c r="AF79" s="53" t="s">
        <v>1465</v>
      </c>
      <c r="AG79" s="53" t="s">
        <v>1466</v>
      </c>
      <c r="AH79" s="53" t="s">
        <v>1467</v>
      </c>
      <c r="AI79" s="53" t="s">
        <v>285</v>
      </c>
      <c r="AJ79" s="53" t="s">
        <v>285</v>
      </c>
      <c r="AK79" s="53" t="s">
        <v>285</v>
      </c>
      <c r="AL79" s="53" t="s">
        <v>285</v>
      </c>
      <c r="AM79" s="53" t="s">
        <v>285</v>
      </c>
      <c r="AN79" s="53" t="s">
        <v>285</v>
      </c>
      <c r="AO79" s="53" t="s">
        <v>285</v>
      </c>
      <c r="AP79" s="53" t="s">
        <v>285</v>
      </c>
      <c r="AQ79" s="53" t="s">
        <v>285</v>
      </c>
      <c r="AR79" s="53" t="s">
        <v>285</v>
      </c>
      <c r="AS79" s="53" t="s">
        <v>285</v>
      </c>
      <c r="AT79" s="53" t="s">
        <v>285</v>
      </c>
      <c r="AU79" s="53" t="s">
        <v>285</v>
      </c>
      <c r="AV79" s="53" t="s">
        <v>285</v>
      </c>
      <c r="AW79" s="53" t="s">
        <v>285</v>
      </c>
      <c r="AX79" s="53" t="s">
        <v>285</v>
      </c>
      <c r="AY79" s="53" t="s">
        <v>285</v>
      </c>
      <c r="AZ79" s="53" t="s">
        <v>285</v>
      </c>
      <c r="BA79" s="53" t="s">
        <v>285</v>
      </c>
      <c r="BB79" s="53" t="s">
        <v>285</v>
      </c>
      <c r="BC79" s="53" t="s">
        <v>285</v>
      </c>
      <c r="BD79" s="53" t="s">
        <v>285</v>
      </c>
      <c r="BE79" s="53" t="s">
        <v>285</v>
      </c>
      <c r="BF79" s="53" t="s">
        <v>285</v>
      </c>
      <c r="BG79" s="53" t="s">
        <v>285</v>
      </c>
      <c r="BH79" s="53" t="s">
        <v>285</v>
      </c>
      <c r="BI79" s="53" t="s">
        <v>285</v>
      </c>
      <c r="BJ79" s="53" t="s">
        <v>285</v>
      </c>
      <c r="BK79" s="53" t="s">
        <v>1468</v>
      </c>
      <c r="BL79" s="53" t="s">
        <v>1469</v>
      </c>
      <c r="BM79" s="53" t="s">
        <v>1470</v>
      </c>
      <c r="BN79" s="53" t="s">
        <v>285</v>
      </c>
      <c r="BO79" s="53" t="s">
        <v>285</v>
      </c>
      <c r="BP79" s="53" t="s">
        <v>285</v>
      </c>
      <c r="BQ79" s="53" t="s">
        <v>285</v>
      </c>
      <c r="BR79" s="53" t="s">
        <v>285</v>
      </c>
      <c r="BS79" s="53" t="s">
        <v>285</v>
      </c>
      <c r="BT79" s="53" t="s">
        <v>285</v>
      </c>
      <c r="BU79" s="53" t="s">
        <v>285</v>
      </c>
      <c r="BV79" s="53" t="s">
        <v>285</v>
      </c>
      <c r="BW79" s="53" t="s">
        <v>285</v>
      </c>
      <c r="BX79" s="53" t="s">
        <v>285</v>
      </c>
      <c r="BY79" s="53" t="s">
        <v>285</v>
      </c>
      <c r="BZ79" s="53" t="s">
        <v>285</v>
      </c>
      <c r="CA79" s="53" t="s">
        <v>285</v>
      </c>
      <c r="CB79" s="53" t="s">
        <v>285</v>
      </c>
      <c r="CC79" s="53" t="s">
        <v>285</v>
      </c>
      <c r="CD79" s="53" t="s">
        <v>285</v>
      </c>
      <c r="CE79" s="53" t="s">
        <v>285</v>
      </c>
      <c r="CF79" s="53" t="s">
        <v>285</v>
      </c>
      <c r="CG79" s="53" t="s">
        <v>285</v>
      </c>
      <c r="CH79" s="53" t="s">
        <v>285</v>
      </c>
      <c r="CI79" s="53" t="s">
        <v>288</v>
      </c>
      <c r="CJ79" s="53" t="s">
        <v>285</v>
      </c>
      <c r="CK79" s="53" t="s">
        <v>288</v>
      </c>
      <c r="CL79" s="53" t="s">
        <v>285</v>
      </c>
      <c r="CM79" s="53" t="s">
        <v>285</v>
      </c>
      <c r="CN79" s="53" t="s">
        <v>285</v>
      </c>
      <c r="CO79" s="53" t="s">
        <v>285</v>
      </c>
      <c r="CP79" s="53" t="s">
        <v>285</v>
      </c>
      <c r="CQ79" s="53" t="s">
        <v>285</v>
      </c>
      <c r="CR79" s="53" t="s">
        <v>285</v>
      </c>
      <c r="CS79" s="53" t="s">
        <v>285</v>
      </c>
      <c r="CT79" s="53" t="s">
        <v>285</v>
      </c>
      <c r="CU79" s="53" t="s">
        <v>285</v>
      </c>
      <c r="CV79" s="53" t="s">
        <v>285</v>
      </c>
      <c r="CW79" s="53" t="s">
        <v>92</v>
      </c>
      <c r="CX79" s="53" t="s">
        <v>301</v>
      </c>
      <c r="CY79" s="53" t="s">
        <v>288</v>
      </c>
      <c r="CZ79" s="53" t="s">
        <v>285</v>
      </c>
      <c r="DA79" s="53" t="s">
        <v>285</v>
      </c>
      <c r="DB79" s="53" t="s">
        <v>285</v>
      </c>
      <c r="DC79" s="53" t="s">
        <v>285</v>
      </c>
      <c r="DD79" s="53" t="s">
        <v>285</v>
      </c>
      <c r="DE79" s="53" t="s">
        <v>285</v>
      </c>
      <c r="DF79" s="53" t="s">
        <v>285</v>
      </c>
      <c r="DG79" s="53" t="s">
        <v>285</v>
      </c>
      <c r="DH79" s="53" t="s">
        <v>285</v>
      </c>
      <c r="DI79" s="53" t="s">
        <v>285</v>
      </c>
      <c r="DJ79" s="53" t="s">
        <v>285</v>
      </c>
      <c r="DK79" s="53" t="s">
        <v>285</v>
      </c>
      <c r="DL79" s="53" t="s">
        <v>285</v>
      </c>
      <c r="DM79" s="53" t="s">
        <v>285</v>
      </c>
      <c r="DN79" s="53" t="s">
        <v>285</v>
      </c>
      <c r="DO79" s="53" t="s">
        <v>285</v>
      </c>
      <c r="DP79" s="53" t="s">
        <v>285</v>
      </c>
      <c r="DQ79" s="53" t="s">
        <v>285</v>
      </c>
      <c r="DR79" s="53" t="s">
        <v>285</v>
      </c>
      <c r="DS79" s="53" t="s">
        <v>285</v>
      </c>
      <c r="DT79" s="53" t="s">
        <v>285</v>
      </c>
      <c r="DU79" s="53" t="s">
        <v>285</v>
      </c>
      <c r="DV79" s="53" t="s">
        <v>285</v>
      </c>
      <c r="DW79" s="53" t="s">
        <v>285</v>
      </c>
      <c r="DX79" s="53" t="s">
        <v>92</v>
      </c>
    </row>
    <row r="80" spans="1:128" x14ac:dyDescent="0.2">
      <c r="A80" s="52">
        <v>42995</v>
      </c>
      <c r="B80" t="s">
        <v>36</v>
      </c>
      <c r="C80" t="s">
        <v>1471</v>
      </c>
      <c r="D80" t="s">
        <v>1472</v>
      </c>
      <c r="E80" t="s">
        <v>1473</v>
      </c>
      <c r="F80" t="s">
        <v>262</v>
      </c>
      <c r="G80" s="51">
        <v>0.11</v>
      </c>
      <c r="H80">
        <v>70</v>
      </c>
      <c r="I80">
        <v>0</v>
      </c>
      <c r="J80" t="s">
        <v>92</v>
      </c>
      <c r="K80" t="s">
        <v>103</v>
      </c>
      <c r="L80" t="s">
        <v>92</v>
      </c>
      <c r="M80">
        <v>3</v>
      </c>
      <c r="N80" s="53" t="s">
        <v>1474</v>
      </c>
      <c r="O80" s="53" t="s">
        <v>1475</v>
      </c>
      <c r="P80" s="53" t="s">
        <v>424</v>
      </c>
      <c r="Q80" s="53" t="s">
        <v>1476</v>
      </c>
      <c r="R80" s="53" t="s">
        <v>660</v>
      </c>
      <c r="S80" s="53" t="s">
        <v>569</v>
      </c>
      <c r="T80" s="53" t="s">
        <v>722</v>
      </c>
      <c r="U80" s="53" t="s">
        <v>380</v>
      </c>
      <c r="V80" s="53" t="s">
        <v>1477</v>
      </c>
      <c r="W80" s="53" t="s">
        <v>961</v>
      </c>
      <c r="X80" s="53" t="s">
        <v>1478</v>
      </c>
      <c r="Y80" s="53" t="s">
        <v>560</v>
      </c>
      <c r="Z80" s="53" t="s">
        <v>1479</v>
      </c>
      <c r="AA80" s="53" t="s">
        <v>1480</v>
      </c>
      <c r="AB80" s="53" t="s">
        <v>522</v>
      </c>
      <c r="AC80" s="53" t="s">
        <v>1127</v>
      </c>
      <c r="AD80" s="53" t="s">
        <v>658</v>
      </c>
      <c r="AE80" s="53" t="s">
        <v>381</v>
      </c>
      <c r="AF80" s="53" t="s">
        <v>1481</v>
      </c>
      <c r="AG80" s="53" t="s">
        <v>1482</v>
      </c>
      <c r="AH80" s="53" t="s">
        <v>1483</v>
      </c>
      <c r="AI80" s="53" t="s">
        <v>285</v>
      </c>
      <c r="AJ80" s="53" t="s">
        <v>285</v>
      </c>
      <c r="AK80" s="53" t="s">
        <v>285</v>
      </c>
      <c r="AL80" s="53" t="s">
        <v>285</v>
      </c>
      <c r="AM80" s="53" t="s">
        <v>285</v>
      </c>
      <c r="AN80" s="53" t="s">
        <v>285</v>
      </c>
      <c r="AO80" s="53" t="s">
        <v>285</v>
      </c>
      <c r="AP80" s="53" t="s">
        <v>285</v>
      </c>
      <c r="AQ80" s="53" t="s">
        <v>285</v>
      </c>
      <c r="AR80" s="53" t="s">
        <v>285</v>
      </c>
      <c r="AS80" s="53" t="s">
        <v>285</v>
      </c>
      <c r="AT80" s="53" t="s">
        <v>285</v>
      </c>
      <c r="AU80" s="53" t="s">
        <v>285</v>
      </c>
      <c r="AV80" s="53" t="s">
        <v>285</v>
      </c>
      <c r="AW80" s="53" t="s">
        <v>285</v>
      </c>
      <c r="AX80" s="53" t="s">
        <v>285</v>
      </c>
      <c r="AY80" s="53" t="s">
        <v>285</v>
      </c>
      <c r="AZ80" s="53" t="s">
        <v>285</v>
      </c>
      <c r="BA80" s="53" t="s">
        <v>285</v>
      </c>
      <c r="BB80" s="53" t="s">
        <v>285</v>
      </c>
      <c r="BC80" s="53" t="s">
        <v>285</v>
      </c>
      <c r="BD80" s="53" t="s">
        <v>285</v>
      </c>
      <c r="BE80" s="53" t="s">
        <v>285</v>
      </c>
      <c r="BF80" s="53" t="s">
        <v>285</v>
      </c>
      <c r="BG80" s="53" t="s">
        <v>285</v>
      </c>
      <c r="BH80" s="53" t="s">
        <v>285</v>
      </c>
      <c r="BI80" s="53" t="s">
        <v>285</v>
      </c>
      <c r="BJ80" s="53" t="s">
        <v>285</v>
      </c>
      <c r="BK80" s="53" t="s">
        <v>1484</v>
      </c>
      <c r="BL80" s="53" t="s">
        <v>1485</v>
      </c>
      <c r="BM80" s="53" t="s">
        <v>709</v>
      </c>
      <c r="BN80" s="53" t="s">
        <v>285</v>
      </c>
      <c r="BO80" s="53" t="s">
        <v>285</v>
      </c>
      <c r="BP80" s="53" t="s">
        <v>285</v>
      </c>
      <c r="BQ80" s="53" t="s">
        <v>285</v>
      </c>
      <c r="BR80" s="53" t="s">
        <v>285</v>
      </c>
      <c r="BS80" s="53" t="s">
        <v>285</v>
      </c>
      <c r="BT80" s="53" t="s">
        <v>285</v>
      </c>
      <c r="BU80" s="53" t="s">
        <v>285</v>
      </c>
      <c r="BV80" s="53" t="s">
        <v>285</v>
      </c>
      <c r="BW80" s="53" t="s">
        <v>285</v>
      </c>
      <c r="BX80" s="53" t="s">
        <v>285</v>
      </c>
      <c r="BY80" s="53" t="s">
        <v>285</v>
      </c>
      <c r="BZ80" s="53" t="s">
        <v>285</v>
      </c>
      <c r="CA80" s="53" t="s">
        <v>285</v>
      </c>
      <c r="CB80" s="53" t="s">
        <v>285</v>
      </c>
      <c r="CC80" s="53" t="s">
        <v>285</v>
      </c>
      <c r="CD80" s="53" t="s">
        <v>285</v>
      </c>
      <c r="CE80" s="53" t="s">
        <v>285</v>
      </c>
      <c r="CF80" s="53" t="s">
        <v>285</v>
      </c>
      <c r="CG80" s="53" t="s">
        <v>285</v>
      </c>
      <c r="CH80" s="53" t="s">
        <v>285</v>
      </c>
      <c r="CI80" s="53" t="s">
        <v>288</v>
      </c>
      <c r="CJ80" s="53" t="s">
        <v>285</v>
      </c>
      <c r="CK80" s="53" t="s">
        <v>285</v>
      </c>
      <c r="CL80" s="53" t="s">
        <v>285</v>
      </c>
      <c r="CM80" s="53" t="s">
        <v>285</v>
      </c>
      <c r="CN80" s="53" t="s">
        <v>285</v>
      </c>
      <c r="CO80" s="53" t="s">
        <v>288</v>
      </c>
      <c r="CP80" s="53" t="s">
        <v>285</v>
      </c>
      <c r="CQ80" s="53" t="s">
        <v>285</v>
      </c>
      <c r="CR80" s="53" t="s">
        <v>285</v>
      </c>
      <c r="CS80" s="53" t="s">
        <v>285</v>
      </c>
      <c r="CT80" s="53" t="s">
        <v>285</v>
      </c>
      <c r="CU80" s="53" t="s">
        <v>285</v>
      </c>
      <c r="CV80" s="53" t="s">
        <v>285</v>
      </c>
      <c r="CW80" s="53" t="s">
        <v>92</v>
      </c>
      <c r="CX80" s="53" t="s">
        <v>961</v>
      </c>
      <c r="CY80" s="53" t="s">
        <v>288</v>
      </c>
      <c r="CZ80" s="53" t="s">
        <v>285</v>
      </c>
      <c r="DA80" s="53" t="s">
        <v>285</v>
      </c>
      <c r="DB80" s="53" t="s">
        <v>285</v>
      </c>
      <c r="DC80" s="53" t="s">
        <v>285</v>
      </c>
      <c r="DD80" s="53" t="s">
        <v>285</v>
      </c>
      <c r="DE80" s="53" t="s">
        <v>285</v>
      </c>
      <c r="DF80" s="53" t="s">
        <v>285</v>
      </c>
      <c r="DG80" s="53" t="s">
        <v>285</v>
      </c>
      <c r="DH80" s="53" t="s">
        <v>285</v>
      </c>
      <c r="DI80" s="53" t="s">
        <v>285</v>
      </c>
      <c r="DJ80" s="53" t="s">
        <v>285</v>
      </c>
      <c r="DK80" s="53" t="s">
        <v>285</v>
      </c>
      <c r="DL80" s="53" t="s">
        <v>285</v>
      </c>
      <c r="DM80" s="53" t="s">
        <v>285</v>
      </c>
      <c r="DN80" s="53" t="s">
        <v>285</v>
      </c>
      <c r="DO80" s="53" t="s">
        <v>285</v>
      </c>
      <c r="DP80" s="53" t="s">
        <v>285</v>
      </c>
      <c r="DQ80" s="53" t="s">
        <v>285</v>
      </c>
      <c r="DR80" s="53" t="s">
        <v>285</v>
      </c>
      <c r="DS80" s="53" t="s">
        <v>285</v>
      </c>
      <c r="DT80" s="53" t="s">
        <v>285</v>
      </c>
      <c r="DU80" s="53" t="s">
        <v>285</v>
      </c>
      <c r="DV80" s="53" t="s">
        <v>285</v>
      </c>
      <c r="DW80" s="53" t="s">
        <v>285</v>
      </c>
      <c r="DX80" s="53" t="s">
        <v>92</v>
      </c>
    </row>
    <row r="81" spans="1:128" x14ac:dyDescent="0.2">
      <c r="A81" s="52">
        <v>42995</v>
      </c>
      <c r="B81" t="s">
        <v>86</v>
      </c>
      <c r="C81" t="s">
        <v>1486</v>
      </c>
      <c r="D81" t="s">
        <v>92</v>
      </c>
      <c r="E81" t="s">
        <v>1487</v>
      </c>
      <c r="F81" t="s">
        <v>262</v>
      </c>
      <c r="G81" s="51">
        <v>0.48</v>
      </c>
      <c r="H81">
        <v>50</v>
      </c>
      <c r="I81">
        <v>0</v>
      </c>
      <c r="J81" t="s">
        <v>92</v>
      </c>
      <c r="K81" t="s">
        <v>160</v>
      </c>
      <c r="L81" t="s">
        <v>92</v>
      </c>
      <c r="M81">
        <v>0</v>
      </c>
      <c r="N81" s="53" t="s">
        <v>1488</v>
      </c>
      <c r="O81" s="53" t="s">
        <v>1489</v>
      </c>
      <c r="P81" s="53" t="s">
        <v>401</v>
      </c>
      <c r="Q81" s="53" t="s">
        <v>328</v>
      </c>
      <c r="R81" s="53" t="s">
        <v>350</v>
      </c>
      <c r="S81" s="53" t="s">
        <v>1490</v>
      </c>
      <c r="T81" s="53" t="s">
        <v>404</v>
      </c>
      <c r="U81" s="53" t="s">
        <v>405</v>
      </c>
      <c r="V81" s="53" t="s">
        <v>406</v>
      </c>
      <c r="W81" s="53" t="s">
        <v>1300</v>
      </c>
      <c r="X81" s="53" t="s">
        <v>407</v>
      </c>
      <c r="Y81" s="53" t="s">
        <v>408</v>
      </c>
      <c r="Z81" s="53" t="s">
        <v>409</v>
      </c>
      <c r="AA81" s="53" t="s">
        <v>660</v>
      </c>
      <c r="AB81" s="53" t="s">
        <v>410</v>
      </c>
      <c r="AC81" s="53" t="s">
        <v>411</v>
      </c>
      <c r="AD81" s="53" t="s">
        <v>412</v>
      </c>
      <c r="AE81" s="53" t="s">
        <v>413</v>
      </c>
      <c r="AF81" s="53" t="s">
        <v>414</v>
      </c>
      <c r="AG81" s="53" t="s">
        <v>415</v>
      </c>
      <c r="AH81" s="53" t="s">
        <v>416</v>
      </c>
      <c r="AI81" s="53" t="s">
        <v>92</v>
      </c>
      <c r="AJ81" s="53" t="s">
        <v>92</v>
      </c>
      <c r="AK81" s="53" t="s">
        <v>92</v>
      </c>
      <c r="AL81" s="53" t="s">
        <v>92</v>
      </c>
      <c r="AM81" s="53" t="s">
        <v>92</v>
      </c>
      <c r="AN81" s="53" t="s">
        <v>92</v>
      </c>
      <c r="AO81" s="53" t="s">
        <v>92</v>
      </c>
      <c r="AP81" s="53" t="s">
        <v>92</v>
      </c>
      <c r="AQ81" s="53" t="s">
        <v>92</v>
      </c>
      <c r="AR81" s="53" t="s">
        <v>92</v>
      </c>
      <c r="AS81" s="53" t="s">
        <v>285</v>
      </c>
      <c r="AT81" s="53" t="s">
        <v>92</v>
      </c>
      <c r="AU81" s="53" t="s">
        <v>92</v>
      </c>
      <c r="AV81" s="53" t="s">
        <v>92</v>
      </c>
      <c r="AW81" s="53" t="s">
        <v>92</v>
      </c>
      <c r="AX81" s="53" t="s">
        <v>92</v>
      </c>
      <c r="AY81" s="53" t="s">
        <v>92</v>
      </c>
      <c r="AZ81" s="53" t="s">
        <v>285</v>
      </c>
      <c r="BA81" s="53" t="s">
        <v>285</v>
      </c>
      <c r="BB81" s="53" t="s">
        <v>285</v>
      </c>
      <c r="BC81" s="53" t="s">
        <v>285</v>
      </c>
      <c r="BD81" s="53" t="s">
        <v>285</v>
      </c>
      <c r="BE81" s="53" t="s">
        <v>285</v>
      </c>
      <c r="BF81" s="53" t="s">
        <v>285</v>
      </c>
      <c r="BG81" s="53" t="s">
        <v>285</v>
      </c>
      <c r="BH81" s="53" t="s">
        <v>285</v>
      </c>
      <c r="BI81" s="53" t="s">
        <v>285</v>
      </c>
      <c r="BJ81" s="53" t="s">
        <v>285</v>
      </c>
      <c r="BK81" s="53" t="s">
        <v>417</v>
      </c>
      <c r="BL81" s="53" t="s">
        <v>418</v>
      </c>
      <c r="BM81" s="53" t="s">
        <v>419</v>
      </c>
      <c r="BN81" s="53" t="s">
        <v>285</v>
      </c>
      <c r="BO81" s="53" t="s">
        <v>285</v>
      </c>
      <c r="BP81" s="53" t="s">
        <v>285</v>
      </c>
      <c r="BQ81" s="53" t="s">
        <v>285</v>
      </c>
      <c r="BR81" s="53" t="s">
        <v>285</v>
      </c>
      <c r="BS81" s="53" t="s">
        <v>285</v>
      </c>
      <c r="BT81" s="53" t="s">
        <v>285</v>
      </c>
      <c r="BU81" s="53" t="s">
        <v>285</v>
      </c>
      <c r="BV81" s="53" t="s">
        <v>285</v>
      </c>
      <c r="BW81" s="53" t="s">
        <v>285</v>
      </c>
      <c r="BX81" s="53" t="s">
        <v>285</v>
      </c>
      <c r="BY81" s="53" t="s">
        <v>285</v>
      </c>
      <c r="BZ81" s="53" t="s">
        <v>285</v>
      </c>
      <c r="CA81" s="53" t="s">
        <v>285</v>
      </c>
      <c r="CB81" s="53" t="s">
        <v>285</v>
      </c>
      <c r="CC81" s="53" t="s">
        <v>285</v>
      </c>
      <c r="CD81" s="53" t="s">
        <v>285</v>
      </c>
      <c r="CE81" s="53" t="s">
        <v>285</v>
      </c>
      <c r="CF81" s="53" t="s">
        <v>285</v>
      </c>
      <c r="CG81" s="53" t="s">
        <v>285</v>
      </c>
      <c r="CH81" s="53" t="s">
        <v>285</v>
      </c>
      <c r="CI81" s="53" t="s">
        <v>288</v>
      </c>
      <c r="CJ81" s="53" t="s">
        <v>92</v>
      </c>
      <c r="CK81" s="53" t="s">
        <v>288</v>
      </c>
      <c r="CL81" s="53" t="s">
        <v>92</v>
      </c>
      <c r="CM81" s="53" t="s">
        <v>92</v>
      </c>
      <c r="CN81" s="53" t="s">
        <v>288</v>
      </c>
      <c r="CO81" s="53" t="s">
        <v>288</v>
      </c>
      <c r="CP81" s="53" t="s">
        <v>288</v>
      </c>
      <c r="CQ81" s="53" t="s">
        <v>92</v>
      </c>
      <c r="CR81" s="53" t="s">
        <v>92</v>
      </c>
      <c r="CS81" s="53" t="s">
        <v>92</v>
      </c>
      <c r="CT81" s="53" t="s">
        <v>92</v>
      </c>
      <c r="CU81" s="53" t="s">
        <v>92</v>
      </c>
      <c r="CV81" s="53" t="s">
        <v>92</v>
      </c>
      <c r="CW81" s="53" t="s">
        <v>1491</v>
      </c>
      <c r="CX81" s="53" t="s">
        <v>1492</v>
      </c>
      <c r="CY81" s="53" t="s">
        <v>285</v>
      </c>
      <c r="CZ81" s="53" t="s">
        <v>285</v>
      </c>
      <c r="DA81" s="53" t="s">
        <v>285</v>
      </c>
      <c r="DB81" s="53" t="s">
        <v>285</v>
      </c>
      <c r="DC81" s="53" t="s">
        <v>285</v>
      </c>
      <c r="DD81" s="53" t="s">
        <v>285</v>
      </c>
      <c r="DE81" s="53" t="s">
        <v>288</v>
      </c>
      <c r="DF81" s="53" t="s">
        <v>92</v>
      </c>
      <c r="DG81" s="53" t="s">
        <v>92</v>
      </c>
      <c r="DH81" s="53" t="s">
        <v>92</v>
      </c>
      <c r="DI81" s="53" t="s">
        <v>92</v>
      </c>
      <c r="DJ81" s="53" t="s">
        <v>92</v>
      </c>
      <c r="DK81" s="53" t="s">
        <v>92</v>
      </c>
      <c r="DL81" s="53" t="s">
        <v>92</v>
      </c>
      <c r="DM81" s="53" t="s">
        <v>285</v>
      </c>
      <c r="DN81" s="53" t="s">
        <v>285</v>
      </c>
      <c r="DO81" s="53" t="s">
        <v>285</v>
      </c>
      <c r="DP81" s="53" t="s">
        <v>285</v>
      </c>
      <c r="DQ81" s="53" t="s">
        <v>285</v>
      </c>
      <c r="DR81" s="53" t="s">
        <v>285</v>
      </c>
      <c r="DS81" s="53" t="s">
        <v>285</v>
      </c>
      <c r="DT81" s="53" t="s">
        <v>285</v>
      </c>
      <c r="DU81" s="53" t="s">
        <v>285</v>
      </c>
      <c r="DV81" s="53" t="s">
        <v>285</v>
      </c>
      <c r="DW81" s="53" t="s">
        <v>285</v>
      </c>
      <c r="DX81" s="53" t="s">
        <v>92</v>
      </c>
    </row>
    <row r="82" spans="1:128" x14ac:dyDescent="0.2">
      <c r="A82" s="52">
        <v>42995</v>
      </c>
      <c r="B82" t="s">
        <v>38</v>
      </c>
      <c r="C82" t="s">
        <v>161</v>
      </c>
      <c r="D82" t="s">
        <v>92</v>
      </c>
      <c r="E82" t="s">
        <v>1493</v>
      </c>
      <c r="F82" t="s">
        <v>262</v>
      </c>
      <c r="G82" s="51">
        <v>0.1</v>
      </c>
      <c r="H82">
        <v>80</v>
      </c>
      <c r="I82">
        <v>0</v>
      </c>
      <c r="J82" t="s">
        <v>92</v>
      </c>
      <c r="K82" t="s">
        <v>97</v>
      </c>
      <c r="L82" t="s">
        <v>92</v>
      </c>
      <c r="M82">
        <v>3</v>
      </c>
      <c r="N82" s="53" t="s">
        <v>1494</v>
      </c>
      <c r="O82" s="53" t="s">
        <v>1495</v>
      </c>
      <c r="P82" s="53" t="s">
        <v>1191</v>
      </c>
      <c r="Q82" s="53" t="s">
        <v>1177</v>
      </c>
      <c r="R82" s="53" t="s">
        <v>461</v>
      </c>
      <c r="S82" s="53" t="s">
        <v>1496</v>
      </c>
      <c r="T82" s="53" t="s">
        <v>92</v>
      </c>
      <c r="U82" s="53" t="s">
        <v>975</v>
      </c>
      <c r="V82" s="53" t="s">
        <v>1497</v>
      </c>
      <c r="W82" s="53" t="s">
        <v>468</v>
      </c>
      <c r="X82" s="53" t="s">
        <v>1498</v>
      </c>
      <c r="Y82" s="53" t="s">
        <v>1499</v>
      </c>
      <c r="Z82" s="53" t="s">
        <v>1500</v>
      </c>
      <c r="AA82" s="53" t="s">
        <v>1501</v>
      </c>
      <c r="AB82" s="53" t="s">
        <v>1502</v>
      </c>
      <c r="AC82" s="53" t="s">
        <v>1503</v>
      </c>
      <c r="AD82" s="53" t="s">
        <v>522</v>
      </c>
      <c r="AE82" s="53" t="s">
        <v>1504</v>
      </c>
      <c r="AF82" s="53" t="s">
        <v>1481</v>
      </c>
      <c r="AG82" s="53" t="s">
        <v>1505</v>
      </c>
      <c r="AH82" s="53" t="s">
        <v>1506</v>
      </c>
      <c r="AI82" s="53" t="s">
        <v>285</v>
      </c>
      <c r="AJ82" s="53" t="s">
        <v>285</v>
      </c>
      <c r="AK82" s="53" t="s">
        <v>285</v>
      </c>
      <c r="AL82" s="53" t="s">
        <v>285</v>
      </c>
      <c r="AM82" s="53" t="s">
        <v>285</v>
      </c>
      <c r="AN82" s="53" t="s">
        <v>285</v>
      </c>
      <c r="AO82" s="53" t="s">
        <v>285</v>
      </c>
      <c r="AP82" s="53" t="s">
        <v>285</v>
      </c>
      <c r="AQ82" s="53" t="s">
        <v>285</v>
      </c>
      <c r="AR82" s="53" t="s">
        <v>285</v>
      </c>
      <c r="AS82" s="53" t="s">
        <v>285</v>
      </c>
      <c r="AT82" s="53" t="s">
        <v>285</v>
      </c>
      <c r="AU82" s="53" t="s">
        <v>285</v>
      </c>
      <c r="AV82" s="53" t="s">
        <v>285</v>
      </c>
      <c r="AW82" s="53" t="s">
        <v>285</v>
      </c>
      <c r="AX82" s="53" t="s">
        <v>285</v>
      </c>
      <c r="AY82" s="53" t="s">
        <v>285</v>
      </c>
      <c r="AZ82" s="53" t="s">
        <v>285</v>
      </c>
      <c r="BA82" s="53" t="s">
        <v>285</v>
      </c>
      <c r="BB82" s="53" t="s">
        <v>285</v>
      </c>
      <c r="BC82" s="53" t="s">
        <v>285</v>
      </c>
      <c r="BD82" s="53" t="s">
        <v>285</v>
      </c>
      <c r="BE82" s="53" t="s">
        <v>285</v>
      </c>
      <c r="BF82" s="53" t="s">
        <v>285</v>
      </c>
      <c r="BG82" s="53" t="s">
        <v>285</v>
      </c>
      <c r="BH82" s="53" t="s">
        <v>285</v>
      </c>
      <c r="BI82" s="53" t="s">
        <v>285</v>
      </c>
      <c r="BJ82" s="53" t="s">
        <v>285</v>
      </c>
      <c r="BK82" s="53" t="s">
        <v>1507</v>
      </c>
      <c r="BL82" s="53" t="s">
        <v>1508</v>
      </c>
      <c r="BM82" s="53" t="s">
        <v>1509</v>
      </c>
      <c r="BN82" s="53" t="s">
        <v>285</v>
      </c>
      <c r="BO82" s="53" t="s">
        <v>285</v>
      </c>
      <c r="BP82" s="53" t="s">
        <v>285</v>
      </c>
      <c r="BQ82" s="53" t="s">
        <v>285</v>
      </c>
      <c r="BR82" s="53" t="s">
        <v>285</v>
      </c>
      <c r="BS82" s="53" t="s">
        <v>285</v>
      </c>
      <c r="BT82" s="53" t="s">
        <v>285</v>
      </c>
      <c r="BU82" s="53" t="s">
        <v>285</v>
      </c>
      <c r="BV82" s="53" t="s">
        <v>285</v>
      </c>
      <c r="BW82" s="53" t="s">
        <v>285</v>
      </c>
      <c r="BX82" s="53" t="s">
        <v>285</v>
      </c>
      <c r="BY82" s="53" t="s">
        <v>285</v>
      </c>
      <c r="BZ82" s="53" t="s">
        <v>285</v>
      </c>
      <c r="CA82" s="53" t="s">
        <v>285</v>
      </c>
      <c r="CB82" s="53" t="s">
        <v>285</v>
      </c>
      <c r="CC82" s="53" t="s">
        <v>285</v>
      </c>
      <c r="CD82" s="53" t="s">
        <v>285</v>
      </c>
      <c r="CE82" s="53" t="s">
        <v>285</v>
      </c>
      <c r="CF82" s="53" t="s">
        <v>285</v>
      </c>
      <c r="CG82" s="53" t="s">
        <v>285</v>
      </c>
      <c r="CH82" s="53" t="s">
        <v>285</v>
      </c>
      <c r="CI82" s="53" t="s">
        <v>92</v>
      </c>
      <c r="CJ82" s="53" t="s">
        <v>92</v>
      </c>
      <c r="CK82" s="53" t="s">
        <v>92</v>
      </c>
      <c r="CL82" s="53" t="s">
        <v>92</v>
      </c>
      <c r="CM82" s="53" t="s">
        <v>92</v>
      </c>
      <c r="CN82" s="53" t="s">
        <v>92</v>
      </c>
      <c r="CO82" s="53" t="s">
        <v>288</v>
      </c>
      <c r="CP82" s="53" t="s">
        <v>92</v>
      </c>
      <c r="CQ82" s="53" t="s">
        <v>92</v>
      </c>
      <c r="CR82" s="53" t="s">
        <v>92</v>
      </c>
      <c r="CS82" s="53" t="s">
        <v>92</v>
      </c>
      <c r="CT82" s="53" t="s">
        <v>92</v>
      </c>
      <c r="CU82" s="53" t="s">
        <v>92</v>
      </c>
      <c r="CV82" s="53" t="s">
        <v>92</v>
      </c>
      <c r="CW82" s="53" t="s">
        <v>1510</v>
      </c>
      <c r="CX82" s="53" t="s">
        <v>1511</v>
      </c>
      <c r="CY82" s="53" t="s">
        <v>92</v>
      </c>
      <c r="CZ82" s="53" t="s">
        <v>92</v>
      </c>
      <c r="DA82" s="53" t="s">
        <v>92</v>
      </c>
      <c r="DB82" s="53" t="s">
        <v>92</v>
      </c>
      <c r="DC82" s="53" t="s">
        <v>285</v>
      </c>
      <c r="DD82" s="53" t="s">
        <v>285</v>
      </c>
      <c r="DE82" s="53" t="s">
        <v>92</v>
      </c>
      <c r="DF82" s="53" t="s">
        <v>92</v>
      </c>
      <c r="DG82" s="53" t="s">
        <v>92</v>
      </c>
      <c r="DH82" s="53" t="s">
        <v>92</v>
      </c>
      <c r="DI82" s="53" t="s">
        <v>92</v>
      </c>
      <c r="DJ82" s="53" t="s">
        <v>92</v>
      </c>
      <c r="DK82" s="53" t="s">
        <v>92</v>
      </c>
      <c r="DL82" s="53" t="s">
        <v>92</v>
      </c>
      <c r="DM82" s="53" t="s">
        <v>285</v>
      </c>
      <c r="DN82" s="53" t="s">
        <v>285</v>
      </c>
      <c r="DO82" s="53" t="s">
        <v>285</v>
      </c>
      <c r="DP82" s="53" t="s">
        <v>285</v>
      </c>
      <c r="DQ82" s="53" t="s">
        <v>285</v>
      </c>
      <c r="DR82" s="53" t="s">
        <v>285</v>
      </c>
      <c r="DS82" s="53" t="s">
        <v>285</v>
      </c>
      <c r="DT82" s="53" t="s">
        <v>285</v>
      </c>
      <c r="DU82" s="53" t="s">
        <v>285</v>
      </c>
      <c r="DV82" s="53" t="s">
        <v>285</v>
      </c>
      <c r="DW82" s="53" t="s">
        <v>285</v>
      </c>
      <c r="DX82" s="53" t="s">
        <v>92</v>
      </c>
    </row>
    <row r="83" spans="1:128" x14ac:dyDescent="0.2">
      <c r="A83" s="52">
        <v>42995</v>
      </c>
      <c r="B83" t="s">
        <v>35</v>
      </c>
      <c r="C83" t="s">
        <v>162</v>
      </c>
      <c r="D83" t="s">
        <v>92</v>
      </c>
      <c r="E83" t="s">
        <v>1512</v>
      </c>
      <c r="F83" t="s">
        <v>262</v>
      </c>
      <c r="G83" s="51">
        <v>0.18</v>
      </c>
      <c r="H83">
        <v>80</v>
      </c>
      <c r="I83">
        <v>0</v>
      </c>
      <c r="J83" t="s">
        <v>119</v>
      </c>
      <c r="K83" t="s">
        <v>163</v>
      </c>
      <c r="L83" t="s">
        <v>92</v>
      </c>
      <c r="M83">
        <v>0</v>
      </c>
      <c r="N83" s="53" t="s">
        <v>1513</v>
      </c>
      <c r="O83" s="53" t="s">
        <v>1514</v>
      </c>
      <c r="P83" s="53" t="s">
        <v>401</v>
      </c>
      <c r="Q83" s="53" t="s">
        <v>601</v>
      </c>
      <c r="R83" s="53" t="s">
        <v>1208</v>
      </c>
      <c r="S83" s="53" t="s">
        <v>356</v>
      </c>
      <c r="T83" s="53" t="s">
        <v>396</v>
      </c>
      <c r="U83" s="53" t="s">
        <v>1515</v>
      </c>
      <c r="V83" s="53" t="s">
        <v>1516</v>
      </c>
      <c r="W83" s="53" t="s">
        <v>601</v>
      </c>
      <c r="X83" s="53" t="s">
        <v>660</v>
      </c>
      <c r="Y83" s="53" t="s">
        <v>1517</v>
      </c>
      <c r="Z83" s="53" t="s">
        <v>1518</v>
      </c>
      <c r="AA83" s="53" t="s">
        <v>289</v>
      </c>
      <c r="AB83" s="53" t="s">
        <v>1519</v>
      </c>
      <c r="AC83" s="53" t="s">
        <v>1520</v>
      </c>
      <c r="AD83" s="53" t="s">
        <v>1521</v>
      </c>
      <c r="AE83" s="53" t="s">
        <v>1522</v>
      </c>
      <c r="AF83" s="53" t="s">
        <v>476</v>
      </c>
      <c r="AG83" s="53" t="s">
        <v>1523</v>
      </c>
      <c r="AH83" s="53" t="s">
        <v>1524</v>
      </c>
      <c r="AI83" s="53" t="s">
        <v>285</v>
      </c>
      <c r="AJ83" s="53" t="s">
        <v>285</v>
      </c>
      <c r="AK83" s="53" t="s">
        <v>285</v>
      </c>
      <c r="AL83" s="53" t="s">
        <v>288</v>
      </c>
      <c r="AM83" s="53" t="s">
        <v>285</v>
      </c>
      <c r="AN83" s="53" t="s">
        <v>285</v>
      </c>
      <c r="AO83" s="53" t="s">
        <v>285</v>
      </c>
      <c r="AP83" s="53" t="s">
        <v>285</v>
      </c>
      <c r="AQ83" s="53" t="s">
        <v>285</v>
      </c>
      <c r="AR83" s="53" t="s">
        <v>285</v>
      </c>
      <c r="AS83" s="53" t="s">
        <v>285</v>
      </c>
      <c r="AT83" s="53" t="s">
        <v>285</v>
      </c>
      <c r="AU83" s="53" t="s">
        <v>285</v>
      </c>
      <c r="AV83" s="53" t="s">
        <v>285</v>
      </c>
      <c r="AW83" s="53" t="s">
        <v>285</v>
      </c>
      <c r="AX83" s="53" t="s">
        <v>285</v>
      </c>
      <c r="AY83" s="53" t="s">
        <v>285</v>
      </c>
      <c r="AZ83" s="53" t="s">
        <v>285</v>
      </c>
      <c r="BA83" s="53" t="s">
        <v>285</v>
      </c>
      <c r="BB83" s="53" t="s">
        <v>285</v>
      </c>
      <c r="BC83" s="53" t="s">
        <v>285</v>
      </c>
      <c r="BD83" s="53" t="s">
        <v>285</v>
      </c>
      <c r="BE83" s="53" t="s">
        <v>285</v>
      </c>
      <c r="BF83" s="53" t="s">
        <v>285</v>
      </c>
      <c r="BG83" s="53" t="s">
        <v>285</v>
      </c>
      <c r="BH83" s="53" t="s">
        <v>285</v>
      </c>
      <c r="BI83" s="53" t="s">
        <v>285</v>
      </c>
      <c r="BJ83" s="53" t="s">
        <v>285</v>
      </c>
      <c r="BK83" s="53" t="s">
        <v>1525</v>
      </c>
      <c r="BL83" s="53" t="s">
        <v>1526</v>
      </c>
      <c r="BM83" s="53" t="s">
        <v>1527</v>
      </c>
      <c r="BN83" s="53" t="s">
        <v>285</v>
      </c>
      <c r="BO83" s="53" t="s">
        <v>285</v>
      </c>
      <c r="BP83" s="53" t="s">
        <v>285</v>
      </c>
      <c r="BQ83" s="53" t="s">
        <v>285</v>
      </c>
      <c r="BR83" s="53" t="s">
        <v>285</v>
      </c>
      <c r="BS83" s="53" t="s">
        <v>285</v>
      </c>
      <c r="BT83" s="53" t="s">
        <v>285</v>
      </c>
      <c r="BU83" s="53" t="s">
        <v>285</v>
      </c>
      <c r="BV83" s="53" t="s">
        <v>285</v>
      </c>
      <c r="BW83" s="53" t="s">
        <v>285</v>
      </c>
      <c r="BX83" s="53" t="s">
        <v>285</v>
      </c>
      <c r="BY83" s="53" t="s">
        <v>285</v>
      </c>
      <c r="BZ83" s="53" t="s">
        <v>285</v>
      </c>
      <c r="CA83" s="53" t="s">
        <v>285</v>
      </c>
      <c r="CB83" s="53" t="s">
        <v>285</v>
      </c>
      <c r="CC83" s="53" t="s">
        <v>285</v>
      </c>
      <c r="CD83" s="53" t="s">
        <v>285</v>
      </c>
      <c r="CE83" s="53" t="s">
        <v>285</v>
      </c>
      <c r="CF83" s="53" t="s">
        <v>285</v>
      </c>
      <c r="CG83" s="53" t="s">
        <v>285</v>
      </c>
      <c r="CH83" s="53" t="s">
        <v>285</v>
      </c>
      <c r="CI83" s="53" t="s">
        <v>288</v>
      </c>
      <c r="CJ83" s="53" t="s">
        <v>285</v>
      </c>
      <c r="CK83" s="53" t="s">
        <v>288</v>
      </c>
      <c r="CL83" s="53" t="s">
        <v>285</v>
      </c>
      <c r="CM83" s="53" t="s">
        <v>285</v>
      </c>
      <c r="CN83" s="53" t="s">
        <v>285</v>
      </c>
      <c r="CO83" s="53" t="s">
        <v>285</v>
      </c>
      <c r="CP83" s="53" t="s">
        <v>285</v>
      </c>
      <c r="CQ83" s="53" t="s">
        <v>288</v>
      </c>
      <c r="CR83" s="53" t="s">
        <v>285</v>
      </c>
      <c r="CS83" s="53" t="s">
        <v>285</v>
      </c>
      <c r="CT83" s="53" t="s">
        <v>285</v>
      </c>
      <c r="CU83" s="53" t="s">
        <v>285</v>
      </c>
      <c r="CV83" s="53" t="s">
        <v>285</v>
      </c>
      <c r="CW83" s="53" t="s">
        <v>92</v>
      </c>
      <c r="CX83" s="53" t="s">
        <v>1528</v>
      </c>
      <c r="CY83" s="53" t="s">
        <v>288</v>
      </c>
      <c r="CZ83" s="53" t="s">
        <v>285</v>
      </c>
      <c r="DA83" s="53" t="s">
        <v>285</v>
      </c>
      <c r="DB83" s="53" t="s">
        <v>285</v>
      </c>
      <c r="DC83" s="53" t="s">
        <v>285</v>
      </c>
      <c r="DD83" s="53" t="s">
        <v>285</v>
      </c>
      <c r="DE83" s="53" t="s">
        <v>285</v>
      </c>
      <c r="DF83" s="53" t="s">
        <v>285</v>
      </c>
      <c r="DG83" s="53" t="s">
        <v>285</v>
      </c>
      <c r="DH83" s="53" t="s">
        <v>285</v>
      </c>
      <c r="DI83" s="53" t="s">
        <v>285</v>
      </c>
      <c r="DJ83" s="53" t="s">
        <v>285</v>
      </c>
      <c r="DK83" s="53" t="s">
        <v>285</v>
      </c>
      <c r="DL83" s="53" t="s">
        <v>285</v>
      </c>
      <c r="DM83" s="53" t="s">
        <v>285</v>
      </c>
      <c r="DN83" s="53" t="s">
        <v>285</v>
      </c>
      <c r="DO83" s="53" t="s">
        <v>285</v>
      </c>
      <c r="DP83" s="53" t="s">
        <v>285</v>
      </c>
      <c r="DQ83" s="53" t="s">
        <v>285</v>
      </c>
      <c r="DR83" s="53" t="s">
        <v>285</v>
      </c>
      <c r="DS83" s="53" t="s">
        <v>285</v>
      </c>
      <c r="DT83" s="53" t="s">
        <v>285</v>
      </c>
      <c r="DU83" s="53" t="s">
        <v>285</v>
      </c>
      <c r="DV83" s="53" t="s">
        <v>285</v>
      </c>
      <c r="DW83" s="53" t="s">
        <v>285</v>
      </c>
      <c r="DX83" s="53" t="s">
        <v>92</v>
      </c>
    </row>
    <row r="84" spans="1:128" x14ac:dyDescent="0.2">
      <c r="A84" s="52">
        <v>42995</v>
      </c>
      <c r="B84" t="s">
        <v>37</v>
      </c>
      <c r="C84" t="s">
        <v>1529</v>
      </c>
      <c r="D84" t="s">
        <v>1530</v>
      </c>
      <c r="E84" t="s">
        <v>1531</v>
      </c>
      <c r="F84" t="s">
        <v>262</v>
      </c>
      <c r="G84" s="51">
        <v>0.39</v>
      </c>
      <c r="H84">
        <v>10</v>
      </c>
      <c r="I84">
        <v>0</v>
      </c>
      <c r="J84" t="s">
        <v>92</v>
      </c>
      <c r="K84" t="s">
        <v>165</v>
      </c>
      <c r="L84" t="s">
        <v>92</v>
      </c>
      <c r="M84">
        <v>3</v>
      </c>
      <c r="N84" s="53" t="s">
        <v>1532</v>
      </c>
      <c r="O84" s="53" t="s">
        <v>1533</v>
      </c>
      <c r="P84" s="53" t="s">
        <v>1534</v>
      </c>
      <c r="Q84" s="53" t="s">
        <v>1123</v>
      </c>
      <c r="R84" s="53" t="s">
        <v>823</v>
      </c>
      <c r="S84" s="53" t="s">
        <v>1246</v>
      </c>
      <c r="T84" s="53" t="s">
        <v>1535</v>
      </c>
      <c r="U84" s="53" t="s">
        <v>1536</v>
      </c>
      <c r="V84" s="53" t="s">
        <v>1537</v>
      </c>
      <c r="W84" s="53" t="s">
        <v>1436</v>
      </c>
      <c r="X84" s="53" t="s">
        <v>1538</v>
      </c>
      <c r="Y84" s="53" t="s">
        <v>1539</v>
      </c>
      <c r="Z84" s="53" t="s">
        <v>1540</v>
      </c>
      <c r="AA84" s="53" t="s">
        <v>1423</v>
      </c>
      <c r="AB84" s="53" t="s">
        <v>500</v>
      </c>
      <c r="AC84" s="53" t="s">
        <v>1541</v>
      </c>
      <c r="AD84" s="53" t="s">
        <v>1211</v>
      </c>
      <c r="AE84" s="53" t="s">
        <v>1542</v>
      </c>
      <c r="AF84" s="53" t="s">
        <v>1543</v>
      </c>
      <c r="AG84" s="53" t="s">
        <v>1078</v>
      </c>
      <c r="AH84" s="53" t="s">
        <v>1544</v>
      </c>
      <c r="AI84" s="53" t="s">
        <v>285</v>
      </c>
      <c r="AJ84" s="53" t="s">
        <v>285</v>
      </c>
      <c r="AK84" s="53" t="s">
        <v>285</v>
      </c>
      <c r="AL84" s="53" t="s">
        <v>285</v>
      </c>
      <c r="AM84" s="53" t="s">
        <v>285</v>
      </c>
      <c r="AN84" s="53" t="s">
        <v>285</v>
      </c>
      <c r="AO84" s="53" t="s">
        <v>285</v>
      </c>
      <c r="AP84" s="53" t="s">
        <v>285</v>
      </c>
      <c r="AQ84" s="53" t="s">
        <v>285</v>
      </c>
      <c r="AR84" s="53" t="s">
        <v>285</v>
      </c>
      <c r="AS84" s="53" t="s">
        <v>285</v>
      </c>
      <c r="AT84" s="53" t="s">
        <v>285</v>
      </c>
      <c r="AU84" s="53" t="s">
        <v>285</v>
      </c>
      <c r="AV84" s="53" t="s">
        <v>285</v>
      </c>
      <c r="AW84" s="53" t="s">
        <v>285</v>
      </c>
      <c r="AX84" s="53" t="s">
        <v>285</v>
      </c>
      <c r="AY84" s="53" t="s">
        <v>285</v>
      </c>
      <c r="AZ84" s="53" t="s">
        <v>285</v>
      </c>
      <c r="BA84" s="53" t="s">
        <v>285</v>
      </c>
      <c r="BB84" s="53" t="s">
        <v>285</v>
      </c>
      <c r="BC84" s="53" t="s">
        <v>285</v>
      </c>
      <c r="BD84" s="53" t="s">
        <v>285</v>
      </c>
      <c r="BE84" s="53" t="s">
        <v>285</v>
      </c>
      <c r="BF84" s="53" t="s">
        <v>285</v>
      </c>
      <c r="BG84" s="53" t="s">
        <v>285</v>
      </c>
      <c r="BH84" s="53" t="s">
        <v>285</v>
      </c>
      <c r="BI84" s="53" t="s">
        <v>285</v>
      </c>
      <c r="BJ84" s="53" t="s">
        <v>285</v>
      </c>
      <c r="BK84" s="53" t="s">
        <v>1545</v>
      </c>
      <c r="BL84" s="53" t="s">
        <v>1546</v>
      </c>
      <c r="BM84" s="53" t="s">
        <v>1436</v>
      </c>
      <c r="BN84" s="53" t="s">
        <v>285</v>
      </c>
      <c r="BO84" s="53" t="s">
        <v>285</v>
      </c>
      <c r="BP84" s="53" t="s">
        <v>285</v>
      </c>
      <c r="BQ84" s="53" t="s">
        <v>285</v>
      </c>
      <c r="BR84" s="53" t="s">
        <v>285</v>
      </c>
      <c r="BS84" s="53" t="s">
        <v>285</v>
      </c>
      <c r="BT84" s="53" t="s">
        <v>285</v>
      </c>
      <c r="BU84" s="53" t="s">
        <v>285</v>
      </c>
      <c r="BV84" s="53" t="s">
        <v>285</v>
      </c>
      <c r="BW84" s="53" t="s">
        <v>285</v>
      </c>
      <c r="BX84" s="53" t="s">
        <v>285</v>
      </c>
      <c r="BY84" s="53" t="s">
        <v>285</v>
      </c>
      <c r="BZ84" s="53" t="s">
        <v>285</v>
      </c>
      <c r="CA84" s="53" t="s">
        <v>285</v>
      </c>
      <c r="CB84" s="53" t="s">
        <v>285</v>
      </c>
      <c r="CC84" s="53" t="s">
        <v>285</v>
      </c>
      <c r="CD84" s="53" t="s">
        <v>285</v>
      </c>
      <c r="CE84" s="53" t="s">
        <v>285</v>
      </c>
      <c r="CF84" s="53" t="s">
        <v>285</v>
      </c>
      <c r="CG84" s="53" t="s">
        <v>285</v>
      </c>
      <c r="CH84" s="53" t="s">
        <v>285</v>
      </c>
      <c r="CI84" s="53" t="s">
        <v>285</v>
      </c>
      <c r="CJ84" s="53" t="s">
        <v>285</v>
      </c>
      <c r="CK84" s="53" t="s">
        <v>288</v>
      </c>
      <c r="CL84" s="53" t="s">
        <v>285</v>
      </c>
      <c r="CM84" s="53" t="s">
        <v>285</v>
      </c>
      <c r="CN84" s="53" t="s">
        <v>285</v>
      </c>
      <c r="CO84" s="53" t="s">
        <v>288</v>
      </c>
      <c r="CP84" s="53" t="s">
        <v>285</v>
      </c>
      <c r="CQ84" s="53" t="s">
        <v>288</v>
      </c>
      <c r="CR84" s="53" t="s">
        <v>285</v>
      </c>
      <c r="CS84" s="53" t="s">
        <v>285</v>
      </c>
      <c r="CT84" s="53" t="s">
        <v>285</v>
      </c>
      <c r="CU84" s="53" t="s">
        <v>285</v>
      </c>
      <c r="CV84" s="53" t="s">
        <v>285</v>
      </c>
      <c r="CW84" s="53" t="s">
        <v>92</v>
      </c>
      <c r="CX84" s="53" t="s">
        <v>289</v>
      </c>
      <c r="CY84" s="53" t="s">
        <v>285</v>
      </c>
      <c r="CZ84" s="53" t="s">
        <v>285</v>
      </c>
      <c r="DA84" s="53" t="s">
        <v>285</v>
      </c>
      <c r="DB84" s="53" t="s">
        <v>285</v>
      </c>
      <c r="DC84" s="53" t="s">
        <v>285</v>
      </c>
      <c r="DD84" s="53" t="s">
        <v>285</v>
      </c>
      <c r="DE84" s="53" t="s">
        <v>285</v>
      </c>
      <c r="DF84" s="53" t="s">
        <v>285</v>
      </c>
      <c r="DG84" s="53" t="s">
        <v>285</v>
      </c>
      <c r="DH84" s="53" t="s">
        <v>285</v>
      </c>
      <c r="DI84" s="53" t="s">
        <v>285</v>
      </c>
      <c r="DJ84" s="53" t="s">
        <v>285</v>
      </c>
      <c r="DK84" s="53" t="s">
        <v>285</v>
      </c>
      <c r="DL84" s="53" t="s">
        <v>285</v>
      </c>
      <c r="DM84" s="53" t="s">
        <v>285</v>
      </c>
      <c r="DN84" s="53" t="s">
        <v>285</v>
      </c>
      <c r="DO84" s="53" t="s">
        <v>285</v>
      </c>
      <c r="DP84" s="53" t="s">
        <v>285</v>
      </c>
      <c r="DQ84" s="53" t="s">
        <v>285</v>
      </c>
      <c r="DR84" s="53" t="s">
        <v>285</v>
      </c>
      <c r="DS84" s="53" t="s">
        <v>285</v>
      </c>
      <c r="DT84" s="53" t="s">
        <v>285</v>
      </c>
      <c r="DU84" s="53" t="s">
        <v>285</v>
      </c>
      <c r="DV84" s="53" t="s">
        <v>285</v>
      </c>
      <c r="DW84" s="53" t="s">
        <v>285</v>
      </c>
      <c r="DX84" s="53" t="s">
        <v>92</v>
      </c>
    </row>
    <row r="85" spans="1:128" x14ac:dyDescent="0.2">
      <c r="A85" s="52">
        <v>42995</v>
      </c>
      <c r="B85" t="s">
        <v>37</v>
      </c>
      <c r="C85" t="s">
        <v>605</v>
      </c>
      <c r="D85" t="s">
        <v>606</v>
      </c>
      <c r="E85" t="s">
        <v>607</v>
      </c>
      <c r="F85" t="s">
        <v>262</v>
      </c>
      <c r="G85" s="51">
        <v>0.21</v>
      </c>
      <c r="H85">
        <v>10</v>
      </c>
      <c r="I85">
        <v>0</v>
      </c>
      <c r="J85" t="s">
        <v>92</v>
      </c>
      <c r="K85" t="s">
        <v>92</v>
      </c>
      <c r="L85" t="s">
        <v>92</v>
      </c>
      <c r="M85">
        <v>3</v>
      </c>
      <c r="N85" s="53" t="s">
        <v>608</v>
      </c>
      <c r="O85" s="53" t="s">
        <v>609</v>
      </c>
      <c r="P85" s="53" t="s">
        <v>460</v>
      </c>
      <c r="Q85" s="53" t="s">
        <v>432</v>
      </c>
      <c r="R85" s="53" t="s">
        <v>610</v>
      </c>
      <c r="S85" s="53" t="s">
        <v>611</v>
      </c>
      <c r="T85" s="53" t="s">
        <v>612</v>
      </c>
      <c r="U85" s="53" t="s">
        <v>92</v>
      </c>
      <c r="V85" s="53" t="s">
        <v>382</v>
      </c>
      <c r="W85" s="53" t="s">
        <v>613</v>
      </c>
      <c r="X85" s="53" t="s">
        <v>92</v>
      </c>
      <c r="Y85" s="53" t="s">
        <v>614</v>
      </c>
      <c r="Z85" s="53" t="s">
        <v>615</v>
      </c>
      <c r="AA85" s="53" t="s">
        <v>616</v>
      </c>
      <c r="AB85" s="53" t="s">
        <v>617</v>
      </c>
      <c r="AC85" s="53" t="s">
        <v>618</v>
      </c>
      <c r="AD85" s="53" t="s">
        <v>471</v>
      </c>
      <c r="AE85" s="53" t="s">
        <v>567</v>
      </c>
      <c r="AF85" s="53" t="s">
        <v>619</v>
      </c>
      <c r="AG85" s="53" t="s">
        <v>474</v>
      </c>
      <c r="AH85" s="53" t="s">
        <v>620</v>
      </c>
      <c r="AI85" s="53" t="s">
        <v>285</v>
      </c>
      <c r="AJ85" s="53" t="s">
        <v>285</v>
      </c>
      <c r="AK85" s="53" t="s">
        <v>285</v>
      </c>
      <c r="AL85" s="53" t="s">
        <v>285</v>
      </c>
      <c r="AM85" s="53" t="s">
        <v>285</v>
      </c>
      <c r="AN85" s="53" t="s">
        <v>285</v>
      </c>
      <c r="AO85" s="53" t="s">
        <v>285</v>
      </c>
      <c r="AP85" s="53" t="s">
        <v>285</v>
      </c>
      <c r="AQ85" s="53" t="s">
        <v>285</v>
      </c>
      <c r="AR85" s="53" t="s">
        <v>285</v>
      </c>
      <c r="AS85" s="53" t="s">
        <v>285</v>
      </c>
      <c r="AT85" s="53" t="s">
        <v>285</v>
      </c>
      <c r="AU85" s="53" t="s">
        <v>285</v>
      </c>
      <c r="AV85" s="53" t="s">
        <v>285</v>
      </c>
      <c r="AW85" s="53" t="s">
        <v>285</v>
      </c>
      <c r="AX85" s="53" t="s">
        <v>285</v>
      </c>
      <c r="AY85" s="53" t="s">
        <v>285</v>
      </c>
      <c r="AZ85" s="53" t="s">
        <v>285</v>
      </c>
      <c r="BA85" s="53" t="s">
        <v>285</v>
      </c>
      <c r="BB85" s="53" t="s">
        <v>285</v>
      </c>
      <c r="BC85" s="53" t="s">
        <v>285</v>
      </c>
      <c r="BD85" s="53" t="s">
        <v>285</v>
      </c>
      <c r="BE85" s="53" t="s">
        <v>285</v>
      </c>
      <c r="BF85" s="53" t="s">
        <v>285</v>
      </c>
      <c r="BG85" s="53" t="s">
        <v>285</v>
      </c>
      <c r="BH85" s="53" t="s">
        <v>285</v>
      </c>
      <c r="BI85" s="53" t="s">
        <v>285</v>
      </c>
      <c r="BJ85" s="53" t="s">
        <v>285</v>
      </c>
      <c r="BK85" s="53" t="s">
        <v>621</v>
      </c>
      <c r="BL85" s="53" t="s">
        <v>622</v>
      </c>
      <c r="BM85" s="53" t="s">
        <v>623</v>
      </c>
      <c r="BN85" s="53" t="s">
        <v>285</v>
      </c>
      <c r="BO85" s="53" t="s">
        <v>285</v>
      </c>
      <c r="BP85" s="53" t="s">
        <v>285</v>
      </c>
      <c r="BQ85" s="53" t="s">
        <v>285</v>
      </c>
      <c r="BR85" s="53" t="s">
        <v>285</v>
      </c>
      <c r="BS85" s="53" t="s">
        <v>285</v>
      </c>
      <c r="BT85" s="53" t="s">
        <v>285</v>
      </c>
      <c r="BU85" s="53" t="s">
        <v>285</v>
      </c>
      <c r="BV85" s="53" t="s">
        <v>285</v>
      </c>
      <c r="BW85" s="53" t="s">
        <v>285</v>
      </c>
      <c r="BX85" s="53" t="s">
        <v>285</v>
      </c>
      <c r="BY85" s="53" t="s">
        <v>285</v>
      </c>
      <c r="BZ85" s="53" t="s">
        <v>285</v>
      </c>
      <c r="CA85" s="53" t="s">
        <v>285</v>
      </c>
      <c r="CB85" s="53" t="s">
        <v>285</v>
      </c>
      <c r="CC85" s="53" t="s">
        <v>285</v>
      </c>
      <c r="CD85" s="53" t="s">
        <v>285</v>
      </c>
      <c r="CE85" s="53" t="s">
        <v>285</v>
      </c>
      <c r="CF85" s="53" t="s">
        <v>285</v>
      </c>
      <c r="CG85" s="53" t="s">
        <v>285</v>
      </c>
      <c r="CH85" s="53" t="s">
        <v>285</v>
      </c>
      <c r="CI85" s="53" t="s">
        <v>285</v>
      </c>
      <c r="CJ85" s="53" t="s">
        <v>285</v>
      </c>
      <c r="CK85" s="53" t="s">
        <v>285</v>
      </c>
      <c r="CL85" s="53" t="s">
        <v>285</v>
      </c>
      <c r="CM85" s="53" t="s">
        <v>285</v>
      </c>
      <c r="CN85" s="53" t="s">
        <v>285</v>
      </c>
      <c r="CO85" s="53" t="s">
        <v>285</v>
      </c>
      <c r="CP85" s="53" t="s">
        <v>285</v>
      </c>
      <c r="CQ85" s="53" t="s">
        <v>285</v>
      </c>
      <c r="CR85" s="53" t="s">
        <v>285</v>
      </c>
      <c r="CS85" s="53" t="s">
        <v>285</v>
      </c>
      <c r="CT85" s="53" t="s">
        <v>285</v>
      </c>
      <c r="CU85" s="53" t="s">
        <v>285</v>
      </c>
      <c r="CV85" s="53" t="s">
        <v>285</v>
      </c>
      <c r="CW85" s="53" t="s">
        <v>92</v>
      </c>
      <c r="CX85" s="53" t="s">
        <v>624</v>
      </c>
      <c r="CY85" s="53" t="s">
        <v>285</v>
      </c>
      <c r="CZ85" s="53" t="s">
        <v>285</v>
      </c>
      <c r="DA85" s="53" t="s">
        <v>285</v>
      </c>
      <c r="DB85" s="53" t="s">
        <v>285</v>
      </c>
      <c r="DC85" s="53" t="s">
        <v>285</v>
      </c>
      <c r="DD85" s="53" t="s">
        <v>285</v>
      </c>
      <c r="DE85" s="53" t="s">
        <v>285</v>
      </c>
      <c r="DF85" s="53" t="s">
        <v>285</v>
      </c>
      <c r="DG85" s="53" t="s">
        <v>285</v>
      </c>
      <c r="DH85" s="53" t="s">
        <v>285</v>
      </c>
      <c r="DI85" s="53" t="s">
        <v>285</v>
      </c>
      <c r="DJ85" s="53" t="s">
        <v>285</v>
      </c>
      <c r="DK85" s="53" t="s">
        <v>285</v>
      </c>
      <c r="DL85" s="53" t="s">
        <v>285</v>
      </c>
      <c r="DM85" s="53" t="s">
        <v>285</v>
      </c>
      <c r="DN85" s="53" t="s">
        <v>285</v>
      </c>
      <c r="DO85" s="53" t="s">
        <v>285</v>
      </c>
      <c r="DP85" s="53" t="s">
        <v>285</v>
      </c>
      <c r="DQ85" s="53" t="s">
        <v>285</v>
      </c>
      <c r="DR85" s="53" t="s">
        <v>285</v>
      </c>
      <c r="DS85" s="53" t="s">
        <v>285</v>
      </c>
      <c r="DT85" s="53" t="s">
        <v>285</v>
      </c>
      <c r="DU85" s="53" t="s">
        <v>285</v>
      </c>
      <c r="DV85" s="53" t="s">
        <v>285</v>
      </c>
      <c r="DW85" s="53" t="s">
        <v>285</v>
      </c>
      <c r="DX85" s="53" t="s">
        <v>92</v>
      </c>
    </row>
  </sheetData>
  <pageMargins left="0.78740157499999996" right="0.78740157499999996" top="0.984251969" bottom="0.984251969" header="0.4921259845" footer="0.492125984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1">
    <pageSetUpPr fitToPage="1"/>
  </sheetPr>
  <dimension ref="A2:H51"/>
  <sheetViews>
    <sheetView tabSelected="1" zoomScale="75" zoomScaleNormal="75" workbookViewId="0">
      <selection activeCell="R10" sqref="R10"/>
    </sheetView>
  </sheetViews>
  <sheetFormatPr baseColWidth="10" defaultRowHeight="12.75" x14ac:dyDescent="0.2"/>
  <cols>
    <col min="1" max="1" width="20.42578125" style="41" customWidth="1"/>
    <col min="2" max="5" width="27.5703125" style="41" customWidth="1"/>
    <col min="6" max="6" width="31.140625" style="41" customWidth="1"/>
    <col min="7" max="7" width="27.5703125" style="41" customWidth="1"/>
    <col min="8" max="8" width="29.5703125" style="41" customWidth="1"/>
    <col min="9" max="16384" width="11.42578125" style="41"/>
  </cols>
  <sheetData>
    <row r="2" spans="1:8" s="42" customFormat="1" ht="27.75" x14ac:dyDescent="0.2">
      <c r="B2" s="109" t="s">
        <v>46</v>
      </c>
      <c r="C2" s="109"/>
      <c r="D2" s="65">
        <v>45740</v>
      </c>
      <c r="E2" s="66" t="s">
        <v>47</v>
      </c>
      <c r="F2" s="65">
        <v>45746</v>
      </c>
    </row>
    <row r="4" spans="1:8" ht="24.75" customHeight="1" x14ac:dyDescent="0.2">
      <c r="A4" s="146"/>
      <c r="B4" s="147" t="s">
        <v>1550</v>
      </c>
      <c r="C4" s="147" t="s">
        <v>40</v>
      </c>
      <c r="D4" s="147" t="s">
        <v>41</v>
      </c>
      <c r="E4" s="147" t="s">
        <v>42</v>
      </c>
      <c r="F4" s="147" t="s">
        <v>43</v>
      </c>
      <c r="G4" s="147" t="s">
        <v>44</v>
      </c>
      <c r="H4" s="147" t="s">
        <v>45</v>
      </c>
    </row>
    <row r="5" spans="1:8" ht="24.75" customHeight="1" x14ac:dyDescent="0.2">
      <c r="A5" s="148"/>
      <c r="B5" s="149">
        <v>45740</v>
      </c>
      <c r="C5" s="149">
        <v>45741</v>
      </c>
      <c r="D5" s="149">
        <v>45742</v>
      </c>
      <c r="E5" s="149">
        <v>45743</v>
      </c>
      <c r="F5" s="149">
        <v>45744</v>
      </c>
      <c r="G5" s="149">
        <v>45745</v>
      </c>
      <c r="H5" s="149">
        <v>45746</v>
      </c>
    </row>
    <row r="6" spans="1:8" ht="34.5" customHeight="1" x14ac:dyDescent="0.2">
      <c r="A6" s="150" t="s">
        <v>35</v>
      </c>
      <c r="B6" s="151" t="s">
        <v>1627</v>
      </c>
      <c r="C6" s="151" t="s">
        <v>1605</v>
      </c>
      <c r="D6" s="151"/>
      <c r="E6" s="151" t="s">
        <v>1608</v>
      </c>
      <c r="F6" s="151" t="str">
        <f>Speiseplan!K25</f>
        <v>Nudelsuppe</v>
      </c>
      <c r="G6" s="151"/>
      <c r="H6" s="151" t="s">
        <v>1579</v>
      </c>
    </row>
    <row r="7" spans="1:8" ht="34.5" customHeight="1" x14ac:dyDescent="0.2">
      <c r="A7" s="152"/>
      <c r="B7" s="153"/>
      <c r="C7" s="153"/>
      <c r="D7" s="153"/>
      <c r="E7" s="153"/>
      <c r="F7" s="153"/>
      <c r="G7" s="154"/>
      <c r="H7" s="153"/>
    </row>
    <row r="8" spans="1:8" s="45" customFormat="1" x14ac:dyDescent="0.2">
      <c r="A8" s="46" t="s">
        <v>16</v>
      </c>
      <c r="B8" s="49" t="str">
        <f>Speiseplan!C30</f>
        <v/>
      </c>
      <c r="C8" s="49"/>
      <c r="D8" s="49" t="str">
        <f>Speiseplan!G30</f>
        <v/>
      </c>
      <c r="E8" s="49" t="str">
        <f>Speiseplan!I30</f>
        <v/>
      </c>
      <c r="F8" s="49" t="str">
        <f>Speiseplan!K30</f>
        <v/>
      </c>
      <c r="G8" s="49" t="str">
        <f>Speiseplan!M30</f>
        <v/>
      </c>
      <c r="H8" s="49" t="str">
        <f>Speiseplan!O30</f>
        <v>4</v>
      </c>
    </row>
    <row r="9" spans="1:8" s="45" customFormat="1" x14ac:dyDescent="0.2">
      <c r="A9" s="46" t="s">
        <v>17</v>
      </c>
      <c r="B9" s="49" t="str">
        <f>Speiseplan!C31</f>
        <v>a, g, j, a1</v>
      </c>
      <c r="C9" s="49" t="str">
        <f>Speiseplan!E31</f>
        <v>a, c, g, i, a1</v>
      </c>
      <c r="D9" s="49" t="str">
        <f>Speiseplan!G31</f>
        <v>a, j, a1</v>
      </c>
      <c r="E9" s="49" t="str">
        <f>Speiseplan!I31</f>
        <v>a, c, g, i, j, a1</v>
      </c>
      <c r="F9" s="49" t="str">
        <f>Speiseplan!K31</f>
        <v>a, c, i, j, a1</v>
      </c>
      <c r="G9" s="49" t="str">
        <f>Speiseplan!M31</f>
        <v/>
      </c>
      <c r="H9" s="49" t="str">
        <f>Speiseplan!O31</f>
        <v>a, c, i, a1</v>
      </c>
    </row>
    <row r="10" spans="1:8" ht="31.5" customHeight="1" x14ac:dyDescent="0.2">
      <c r="A10" s="107" t="s">
        <v>36</v>
      </c>
      <c r="B10" s="104" t="s">
        <v>1615</v>
      </c>
      <c r="C10" s="104" t="s">
        <v>1624</v>
      </c>
      <c r="D10" s="104" t="s">
        <v>1603</v>
      </c>
      <c r="E10" s="104" t="s">
        <v>1620</v>
      </c>
      <c r="F10" s="104" t="s">
        <v>1630</v>
      </c>
      <c r="G10" s="104" t="s">
        <v>1613</v>
      </c>
      <c r="H10" s="104" t="s">
        <v>1623</v>
      </c>
    </row>
    <row r="11" spans="1:8" ht="31.5" customHeight="1" x14ac:dyDescent="0.2">
      <c r="A11" s="108"/>
      <c r="B11" s="105"/>
      <c r="C11" s="105"/>
      <c r="D11" s="105"/>
      <c r="E11" s="105"/>
      <c r="F11" s="105"/>
      <c r="G11" s="105"/>
      <c r="H11" s="105"/>
    </row>
    <row r="12" spans="1:8" ht="31.5" customHeight="1" x14ac:dyDescent="0.2">
      <c r="A12" s="108"/>
      <c r="B12" s="105"/>
      <c r="C12" s="105"/>
      <c r="D12" s="105"/>
      <c r="E12" s="105"/>
      <c r="F12" s="105"/>
      <c r="G12" s="105"/>
      <c r="H12" s="105"/>
    </row>
    <row r="13" spans="1:8" ht="31.5" customHeight="1" x14ac:dyDescent="0.2">
      <c r="A13" s="108"/>
      <c r="B13" s="106"/>
      <c r="C13" s="105"/>
      <c r="D13" s="105"/>
      <c r="E13" s="105"/>
      <c r="F13" s="105"/>
      <c r="G13" s="106"/>
      <c r="H13" s="106"/>
    </row>
    <row r="14" spans="1:8" x14ac:dyDescent="0.2">
      <c r="A14" s="46" t="s">
        <v>16</v>
      </c>
      <c r="B14" s="49" t="str">
        <f>Speiseplan!C38</f>
        <v/>
      </c>
      <c r="C14" s="49" t="str">
        <f>Speiseplan!E38</f>
        <v>1, 4</v>
      </c>
      <c r="D14" s="49" t="str">
        <f>Speiseplan!G38</f>
        <v>4</v>
      </c>
      <c r="E14" s="49" t="str">
        <f>Speiseplan!I38</f>
        <v>1, 4</v>
      </c>
      <c r="F14" s="49" t="str">
        <f>Speiseplan!K38</f>
        <v>1, 4</v>
      </c>
      <c r="G14" s="49" t="str">
        <f>Speiseplan!M38</f>
        <v/>
      </c>
      <c r="H14" s="49" t="str">
        <f>Speiseplan!O38</f>
        <v/>
      </c>
    </row>
    <row r="15" spans="1:8" x14ac:dyDescent="0.2">
      <c r="A15" s="46" t="s">
        <v>17</v>
      </c>
      <c r="B15" s="49" t="str">
        <f>Speiseplan!C39</f>
        <v>a, g, a1</v>
      </c>
      <c r="C15" s="49" t="s">
        <v>1548</v>
      </c>
      <c r="D15" s="49" t="str">
        <f>Speiseplan!G39</f>
        <v>a, c, g, i, a1</v>
      </c>
      <c r="E15" s="49" t="str">
        <f>Speiseplan!I39</f>
        <v>a, c, f, g, i, j, l, a1</v>
      </c>
      <c r="F15" s="49" t="str">
        <f>Speiseplan!K39</f>
        <v>a, d, g, j, a1</v>
      </c>
      <c r="G15" s="49" t="s">
        <v>1547</v>
      </c>
      <c r="H15" s="49" t="str">
        <f>Speiseplan!O39</f>
        <v>a, c, g, l, a1</v>
      </c>
    </row>
    <row r="16" spans="1:8" ht="31.5" customHeight="1" x14ac:dyDescent="0.2">
      <c r="A16" s="107" t="s">
        <v>37</v>
      </c>
      <c r="B16" s="104" t="s">
        <v>1629</v>
      </c>
      <c r="C16" s="104" t="s">
        <v>1625</v>
      </c>
      <c r="D16" s="104" t="s">
        <v>1628</v>
      </c>
      <c r="E16" s="104" t="s">
        <v>1616</v>
      </c>
      <c r="F16" s="104" t="s">
        <v>1631</v>
      </c>
      <c r="G16" s="104" t="s">
        <v>1614</v>
      </c>
      <c r="H16" s="104" t="s">
        <v>1610</v>
      </c>
    </row>
    <row r="17" spans="1:8" ht="31.5" customHeight="1" x14ac:dyDescent="0.2">
      <c r="A17" s="108"/>
      <c r="B17" s="105"/>
      <c r="C17" s="105"/>
      <c r="D17" s="105"/>
      <c r="E17" s="105"/>
      <c r="F17" s="105"/>
      <c r="G17" s="105"/>
      <c r="H17" s="105"/>
    </row>
    <row r="18" spans="1:8" ht="31.5" customHeight="1" x14ac:dyDescent="0.2">
      <c r="A18" s="108"/>
      <c r="B18" s="105"/>
      <c r="C18" s="105"/>
      <c r="D18" s="105"/>
      <c r="E18" s="105"/>
      <c r="F18" s="105"/>
      <c r="G18" s="105"/>
      <c r="H18" s="105"/>
    </row>
    <row r="19" spans="1:8" ht="31.5" customHeight="1" x14ac:dyDescent="0.2">
      <c r="A19" s="108"/>
      <c r="B19" s="106"/>
      <c r="C19" s="105"/>
      <c r="D19" s="106"/>
      <c r="E19" s="106"/>
      <c r="F19" s="105"/>
      <c r="G19" s="106"/>
      <c r="H19" s="106"/>
    </row>
    <row r="20" spans="1:8" x14ac:dyDescent="0.2">
      <c r="A20" s="46" t="s">
        <v>16</v>
      </c>
      <c r="B20" s="49"/>
      <c r="C20" s="49" t="str">
        <f>Speiseplan!E46</f>
        <v/>
      </c>
      <c r="D20" s="49" t="str">
        <f>Speiseplan!G46</f>
        <v>4</v>
      </c>
      <c r="E20" s="49"/>
      <c r="F20" s="49" t="str">
        <f>Speiseplan!K46</f>
        <v>1, 4</v>
      </c>
      <c r="G20" s="49" t="str">
        <f>Speiseplan!M46</f>
        <v/>
      </c>
      <c r="H20" s="49" t="str">
        <f>Speiseplan!O46</f>
        <v/>
      </c>
    </row>
    <row r="21" spans="1:8" x14ac:dyDescent="0.2">
      <c r="A21" s="46" t="s">
        <v>17</v>
      </c>
      <c r="B21" s="49" t="s">
        <v>1589</v>
      </c>
      <c r="C21" s="49" t="s">
        <v>1590</v>
      </c>
      <c r="D21" s="49" t="str">
        <f>Speiseplan!G47</f>
        <v>a, c, g, i, a1</v>
      </c>
      <c r="E21" s="49" t="str">
        <f>Speiseplan!I47</f>
        <v>c, g, i, j</v>
      </c>
      <c r="F21" s="49" t="str">
        <f>Speiseplan!K47</f>
        <v>a, j, a1, a4</v>
      </c>
      <c r="G21" s="49" t="str">
        <f>Speiseplan!M47</f>
        <v>a, i, j, a1</v>
      </c>
      <c r="H21" s="49" t="str">
        <f>Speiseplan!K47</f>
        <v>a, j, a1, a4</v>
      </c>
    </row>
    <row r="22" spans="1:8" ht="24.75" customHeight="1" x14ac:dyDescent="0.2">
      <c r="A22" s="107" t="s">
        <v>38</v>
      </c>
      <c r="B22" s="104" t="s">
        <v>1602</v>
      </c>
      <c r="C22" s="104" t="s">
        <v>1555</v>
      </c>
      <c r="D22" s="104" t="s">
        <v>1618</v>
      </c>
      <c r="E22" s="104" t="s">
        <v>1582</v>
      </c>
      <c r="F22" s="104" t="s">
        <v>1619</v>
      </c>
      <c r="G22" s="104" t="s">
        <v>1622</v>
      </c>
      <c r="H22" s="104" t="s">
        <v>1621</v>
      </c>
    </row>
    <row r="23" spans="1:8" ht="24.75" customHeight="1" x14ac:dyDescent="0.2">
      <c r="A23" s="108"/>
      <c r="B23" s="106"/>
      <c r="C23" s="106"/>
      <c r="D23" s="106"/>
      <c r="E23" s="106"/>
      <c r="F23" s="106"/>
      <c r="G23" s="106"/>
      <c r="H23" s="106"/>
    </row>
    <row r="24" spans="1:8" x14ac:dyDescent="0.2">
      <c r="A24" s="46" t="s">
        <v>16</v>
      </c>
      <c r="B24" s="49" t="str">
        <f>Speiseplan!C54</f>
        <v/>
      </c>
      <c r="C24" s="49" t="str">
        <f>Speiseplan!E54</f>
        <v/>
      </c>
      <c r="D24" s="49" t="str">
        <f>Speiseplan!G54</f>
        <v/>
      </c>
      <c r="E24" s="49" t="str">
        <f>Speiseplan!I54</f>
        <v/>
      </c>
      <c r="F24" s="49" t="str">
        <f>Speiseplan!K54</f>
        <v/>
      </c>
      <c r="G24" s="49" t="str">
        <f>Speiseplan!M54</f>
        <v/>
      </c>
      <c r="H24" s="49" t="str">
        <f>Speiseplan!O54</f>
        <v/>
      </c>
    </row>
    <row r="25" spans="1:8" x14ac:dyDescent="0.2">
      <c r="A25" s="46" t="s">
        <v>17</v>
      </c>
      <c r="B25" s="49" t="s">
        <v>1549</v>
      </c>
      <c r="C25" s="49"/>
      <c r="D25" s="49" t="s">
        <v>1591</v>
      </c>
      <c r="E25" s="49" t="str">
        <f>Speiseplan!I55</f>
        <v>g</v>
      </c>
      <c r="F25" s="49" t="str">
        <f>Speiseplan!K55</f>
        <v>g</v>
      </c>
      <c r="G25" s="49" t="str">
        <f>Speiseplan!M55</f>
        <v>a, c, g, a1</v>
      </c>
      <c r="H25" s="49" t="str">
        <f>Speiseplan!O55</f>
        <v>g</v>
      </c>
    </row>
    <row r="26" spans="1:8" ht="30" customHeight="1" x14ac:dyDescent="0.2">
      <c r="A26" s="107" t="s">
        <v>39</v>
      </c>
      <c r="B26" s="104" t="s">
        <v>91</v>
      </c>
      <c r="C26" s="104" t="s">
        <v>1611</v>
      </c>
      <c r="D26" s="104" t="s">
        <v>1617</v>
      </c>
      <c r="E26" s="104" t="s">
        <v>1626</v>
      </c>
      <c r="F26" s="104" t="s">
        <v>1574</v>
      </c>
      <c r="G26" s="104" t="s">
        <v>122</v>
      </c>
      <c r="H26" s="104" t="s">
        <v>1612</v>
      </c>
    </row>
    <row r="27" spans="1:8" ht="30" customHeight="1" x14ac:dyDescent="0.2">
      <c r="A27" s="108"/>
      <c r="B27" s="105"/>
      <c r="C27" s="105"/>
      <c r="D27" s="105"/>
      <c r="E27" s="105"/>
      <c r="F27" s="105"/>
      <c r="G27" s="105"/>
      <c r="H27" s="105"/>
    </row>
    <row r="28" spans="1:8" ht="30" customHeight="1" x14ac:dyDescent="0.2">
      <c r="A28" s="108"/>
      <c r="B28" s="105"/>
      <c r="C28" s="105"/>
      <c r="D28" s="105"/>
      <c r="E28" s="105"/>
      <c r="F28" s="105"/>
      <c r="G28" s="105"/>
      <c r="H28" s="105"/>
    </row>
    <row r="29" spans="1:8" ht="30" customHeight="1" x14ac:dyDescent="0.2">
      <c r="A29" s="108"/>
      <c r="B29" s="105"/>
      <c r="C29" s="106"/>
      <c r="D29" s="105"/>
      <c r="E29" s="105"/>
      <c r="F29" s="105"/>
      <c r="G29" s="105"/>
      <c r="H29" s="105"/>
    </row>
    <row r="30" spans="1:8" x14ac:dyDescent="0.2">
      <c r="A30" s="46" t="s">
        <v>16</v>
      </c>
      <c r="B30" s="49"/>
      <c r="C30" s="49" t="str">
        <f>Speiseplan!E71</f>
        <v>1</v>
      </c>
      <c r="D30" s="49" t="str">
        <f>Speiseplan!G71</f>
        <v/>
      </c>
      <c r="E30" s="49" t="str">
        <f>Speiseplan!I71</f>
        <v/>
      </c>
      <c r="F30" s="49" t="str">
        <f>Speiseplan!K71</f>
        <v/>
      </c>
      <c r="G30" s="49" t="str">
        <f>Speiseplan!M71</f>
        <v/>
      </c>
      <c r="H30" s="49" t="s">
        <v>1552</v>
      </c>
    </row>
    <row r="31" spans="1:8" x14ac:dyDescent="0.2">
      <c r="A31" s="46" t="s">
        <v>17</v>
      </c>
      <c r="B31" s="49" t="s">
        <v>1551</v>
      </c>
      <c r="C31" s="49" t="str">
        <f>Speiseplan!E72</f>
        <v>a, g, j, k, a1, a2, a3, a4</v>
      </c>
      <c r="D31" s="49" t="str">
        <f>Speiseplan!G72</f>
        <v>a, c, g, k, a1, a2, a3, a4</v>
      </c>
      <c r="E31" s="49" t="str">
        <f>Speiseplan!I72</f>
        <v>a, g, j, k, a1, a2, a3, a4</v>
      </c>
      <c r="F31" s="49" t="str">
        <f>Speiseplan!K72</f>
        <v>a, g, h, j, k, a1, a2, a3, a4, h7</v>
      </c>
      <c r="G31" s="49" t="s">
        <v>1551</v>
      </c>
      <c r="H31" s="49" t="str">
        <f>Speiseplan!O72</f>
        <v>a, c, g, i, j, k, a1, a2, a3, a4</v>
      </c>
    </row>
    <row r="32" spans="1:8" ht="13.5" customHeight="1" x14ac:dyDescent="0.2">
      <c r="A32" s="47"/>
      <c r="B32" s="48"/>
      <c r="C32" s="48"/>
      <c r="D32" s="48"/>
      <c r="E32" s="48"/>
      <c r="F32" s="48"/>
      <c r="G32" s="48"/>
      <c r="H32" s="48"/>
    </row>
    <row r="33" spans="1:8" ht="15" customHeight="1" x14ac:dyDescent="0.2">
      <c r="A33" s="103" t="s">
        <v>48</v>
      </c>
      <c r="B33" s="103"/>
      <c r="C33" s="103"/>
      <c r="D33" s="103"/>
      <c r="E33" s="103"/>
      <c r="F33" s="103"/>
      <c r="G33" s="103"/>
      <c r="H33" s="103"/>
    </row>
    <row r="34" spans="1:8" ht="15" customHeight="1" x14ac:dyDescent="0.2">
      <c r="A34" s="103" t="s">
        <v>1554</v>
      </c>
      <c r="B34" s="103"/>
      <c r="C34" s="103"/>
      <c r="D34" s="103"/>
      <c r="E34" s="103"/>
      <c r="F34" s="103"/>
      <c r="G34" s="103"/>
      <c r="H34" s="103"/>
    </row>
    <row r="35" spans="1:8" ht="15" customHeight="1" x14ac:dyDescent="0.2">
      <c r="A35" s="103" t="s">
        <v>50</v>
      </c>
      <c r="B35" s="103"/>
      <c r="C35" s="103"/>
      <c r="D35" s="103"/>
      <c r="E35" s="103"/>
      <c r="F35" s="103"/>
      <c r="G35" s="103"/>
      <c r="H35" s="103"/>
    </row>
    <row r="36" spans="1:8" ht="15" customHeight="1" x14ac:dyDescent="0.2">
      <c r="A36" s="103" t="s">
        <v>51</v>
      </c>
      <c r="B36" s="103"/>
      <c r="C36" s="103"/>
      <c r="D36" s="103"/>
      <c r="E36" s="103"/>
      <c r="F36" s="103"/>
      <c r="G36" s="103"/>
      <c r="H36" s="103"/>
    </row>
    <row r="37" spans="1:8" ht="15" customHeight="1" x14ac:dyDescent="0.2">
      <c r="A37" s="103" t="s">
        <v>1553</v>
      </c>
      <c r="B37" s="103"/>
      <c r="C37" s="103"/>
      <c r="D37" s="103"/>
      <c r="E37" s="103"/>
      <c r="F37" s="103"/>
      <c r="G37" s="103"/>
      <c r="H37" s="103"/>
    </row>
    <row r="38" spans="1:8" ht="16.5" customHeight="1" x14ac:dyDescent="0.2">
      <c r="A38" s="103"/>
      <c r="B38" s="103"/>
      <c r="C38" s="103"/>
      <c r="D38" s="103"/>
      <c r="E38" s="103"/>
      <c r="F38" s="103"/>
      <c r="G38" s="103"/>
      <c r="H38" s="103"/>
    </row>
    <row r="39" spans="1:8" ht="16.5" customHeight="1" x14ac:dyDescent="0.2"/>
    <row r="45" spans="1:8" x14ac:dyDescent="0.2">
      <c r="G45"/>
    </row>
    <row r="51" spans="5:5" x14ac:dyDescent="0.2">
      <c r="E51"/>
    </row>
  </sheetData>
  <mergeCells count="47">
    <mergeCell ref="A10:A13"/>
    <mergeCell ref="D10:D13"/>
    <mergeCell ref="C10:C13"/>
    <mergeCell ref="F10:F13"/>
    <mergeCell ref="G10:G13"/>
    <mergeCell ref="B10:B13"/>
    <mergeCell ref="H10:H13"/>
    <mergeCell ref="E6:E7"/>
    <mergeCell ref="F6:F7"/>
    <mergeCell ref="G6:G7"/>
    <mergeCell ref="H6:H7"/>
    <mergeCell ref="B2:C2"/>
    <mergeCell ref="A6:A7"/>
    <mergeCell ref="B6:B7"/>
    <mergeCell ref="C6:C7"/>
    <mergeCell ref="D6:D7"/>
    <mergeCell ref="A35:H35"/>
    <mergeCell ref="A36:H36"/>
    <mergeCell ref="A37:H37"/>
    <mergeCell ref="F16:F19"/>
    <mergeCell ref="G16:G19"/>
    <mergeCell ref="F26:F29"/>
    <mergeCell ref="G26:G29"/>
    <mergeCell ref="H26:H29"/>
    <mergeCell ref="A26:A29"/>
    <mergeCell ref="B26:B29"/>
    <mergeCell ref="C26:C29"/>
    <mergeCell ref="D26:D29"/>
    <mergeCell ref="E26:E29"/>
    <mergeCell ref="E16:E19"/>
    <mergeCell ref="A33:H33"/>
    <mergeCell ref="A38:H38"/>
    <mergeCell ref="E10:E13"/>
    <mergeCell ref="H16:H19"/>
    <mergeCell ref="A22:A23"/>
    <mergeCell ref="B22:B23"/>
    <mergeCell ref="C22:C23"/>
    <mergeCell ref="D22:D23"/>
    <mergeCell ref="E22:E23"/>
    <mergeCell ref="F22:F23"/>
    <mergeCell ref="G22:G23"/>
    <mergeCell ref="H22:H23"/>
    <mergeCell ref="A16:A19"/>
    <mergeCell ref="B16:B19"/>
    <mergeCell ref="C16:C19"/>
    <mergeCell ref="D16:D19"/>
    <mergeCell ref="A34:H34"/>
  </mergeCells>
  <printOptions horizontalCentered="1" verticalCentered="1"/>
  <pageMargins left="0" right="0" top="0" bottom="0" header="0" footer="0"/>
  <pageSetup paperSize="8" scale="86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BD800-426C-425C-BAC1-40426D120DCE}">
  <dimension ref="A1:H32"/>
  <sheetViews>
    <sheetView workbookViewId="0">
      <selection activeCell="B24" sqref="B24:B26"/>
    </sheetView>
  </sheetViews>
  <sheetFormatPr baseColWidth="10" defaultRowHeight="12.75" x14ac:dyDescent="0.2"/>
  <cols>
    <col min="1" max="1" width="15.42578125" customWidth="1"/>
    <col min="2" max="2" width="14.28515625" customWidth="1"/>
    <col min="3" max="3" width="14.140625" customWidth="1"/>
    <col min="4" max="4" width="15.28515625" customWidth="1"/>
    <col min="5" max="5" width="17.7109375" customWidth="1"/>
    <col min="6" max="6" width="17.5703125" customWidth="1"/>
    <col min="7" max="7" width="16" customWidth="1"/>
    <col min="8" max="8" width="18.5703125" customWidth="1"/>
  </cols>
  <sheetData>
    <row r="1" spans="1:8" ht="18" x14ac:dyDescent="0.2">
      <c r="A1" s="110" t="s">
        <v>1601</v>
      </c>
      <c r="B1" s="111" t="s">
        <v>46</v>
      </c>
      <c r="C1" s="111"/>
      <c r="D1" s="55">
        <v>44900</v>
      </c>
      <c r="E1" s="56" t="s">
        <v>47</v>
      </c>
      <c r="F1" s="57">
        <v>44906</v>
      </c>
      <c r="G1" s="58"/>
      <c r="H1" s="58"/>
    </row>
    <row r="2" spans="1:8" ht="18" x14ac:dyDescent="0.25">
      <c r="A2" s="110"/>
      <c r="B2" s="58"/>
      <c r="C2" s="59" t="s">
        <v>1558</v>
      </c>
      <c r="D2" s="112" t="s">
        <v>1559</v>
      </c>
      <c r="E2" s="112"/>
      <c r="F2" s="112"/>
      <c r="G2" s="58"/>
      <c r="H2" s="58"/>
    </row>
    <row r="3" spans="1:8" ht="15.75" x14ac:dyDescent="0.2">
      <c r="A3" s="60"/>
      <c r="B3" s="54" t="s">
        <v>1550</v>
      </c>
      <c r="C3" s="54" t="s">
        <v>40</v>
      </c>
      <c r="D3" s="54" t="s">
        <v>41</v>
      </c>
      <c r="E3" s="54" t="s">
        <v>42</v>
      </c>
      <c r="F3" s="54" t="s">
        <v>43</v>
      </c>
      <c r="G3" s="54" t="s">
        <v>44</v>
      </c>
      <c r="H3" s="54" t="s">
        <v>45</v>
      </c>
    </row>
    <row r="4" spans="1:8" ht="11.25" customHeight="1" x14ac:dyDescent="0.2">
      <c r="A4" s="60"/>
      <c r="B4" s="44">
        <v>44900</v>
      </c>
      <c r="C4" s="44">
        <v>44901</v>
      </c>
      <c r="D4" s="44">
        <v>44902</v>
      </c>
      <c r="E4" s="44">
        <v>44903</v>
      </c>
      <c r="F4" s="44">
        <v>44904</v>
      </c>
      <c r="G4" s="44">
        <v>44905</v>
      </c>
      <c r="H4" s="44">
        <v>44906</v>
      </c>
    </row>
    <row r="5" spans="1:8" x14ac:dyDescent="0.2">
      <c r="A5" s="113" t="s">
        <v>35</v>
      </c>
      <c r="B5" s="116" t="s">
        <v>1583</v>
      </c>
      <c r="C5" s="116" t="s">
        <v>1580</v>
      </c>
      <c r="D5" s="116" t="s">
        <v>1581</v>
      </c>
      <c r="E5" s="116" t="s">
        <v>1576</v>
      </c>
      <c r="F5" s="116" t="s">
        <v>1560</v>
      </c>
      <c r="G5" s="116" t="s">
        <v>1575</v>
      </c>
      <c r="H5" s="116" t="s">
        <v>1577</v>
      </c>
    </row>
    <row r="6" spans="1:8" x14ac:dyDescent="0.2">
      <c r="A6" s="114"/>
      <c r="B6" s="117"/>
      <c r="C6" s="117"/>
      <c r="D6" s="117"/>
      <c r="E6" s="117"/>
      <c r="F6" s="117"/>
      <c r="G6" s="117"/>
      <c r="H6" s="117"/>
    </row>
    <row r="7" spans="1:8" ht="17.25" customHeight="1" x14ac:dyDescent="0.2">
      <c r="A7" s="115"/>
      <c r="B7" s="118"/>
      <c r="C7" s="118"/>
      <c r="D7" s="118"/>
      <c r="E7" s="118"/>
      <c r="F7" s="118"/>
      <c r="G7" s="118"/>
      <c r="H7" s="118"/>
    </row>
    <row r="8" spans="1:8" ht="12.75" customHeight="1" x14ac:dyDescent="0.2">
      <c r="A8" s="113" t="s">
        <v>36</v>
      </c>
      <c r="B8" s="116" t="s">
        <v>1578</v>
      </c>
      <c r="C8" s="116" t="s">
        <v>1584</v>
      </c>
      <c r="D8" s="116" t="s">
        <v>1598</v>
      </c>
      <c r="E8" s="116" t="s">
        <v>1585</v>
      </c>
      <c r="F8" s="116" t="s">
        <v>1586</v>
      </c>
      <c r="G8" s="116" t="s">
        <v>1595</v>
      </c>
      <c r="H8" s="116" t="s">
        <v>1596</v>
      </c>
    </row>
    <row r="9" spans="1:8" ht="12.75" customHeight="1" x14ac:dyDescent="0.2">
      <c r="A9" s="114"/>
      <c r="B9" s="117"/>
      <c r="C9" s="117"/>
      <c r="D9" s="117"/>
      <c r="E9" s="117"/>
      <c r="F9" s="117"/>
      <c r="G9" s="117"/>
      <c r="H9" s="117"/>
    </row>
    <row r="10" spans="1:8" ht="12.75" customHeight="1" x14ac:dyDescent="0.2">
      <c r="A10" s="114"/>
      <c r="B10" s="117"/>
      <c r="C10" s="117"/>
      <c r="D10" s="117"/>
      <c r="E10" s="117"/>
      <c r="F10" s="117"/>
      <c r="G10" s="117"/>
      <c r="H10" s="117"/>
    </row>
    <row r="11" spans="1:8" ht="12.75" customHeight="1" x14ac:dyDescent="0.2">
      <c r="A11" s="114"/>
      <c r="B11" s="117"/>
      <c r="C11" s="117"/>
      <c r="D11" s="117"/>
      <c r="E11" s="117"/>
      <c r="F11" s="117"/>
      <c r="G11" s="117"/>
      <c r="H11" s="117"/>
    </row>
    <row r="12" spans="1:8" ht="12.75" customHeight="1" x14ac:dyDescent="0.2">
      <c r="A12" s="114"/>
      <c r="B12" s="117"/>
      <c r="C12" s="117"/>
      <c r="D12" s="117"/>
      <c r="E12" s="117"/>
      <c r="F12" s="117"/>
      <c r="G12" s="117"/>
      <c r="H12" s="117"/>
    </row>
    <row r="13" spans="1:8" ht="33" customHeight="1" x14ac:dyDescent="0.2">
      <c r="A13" s="115"/>
      <c r="B13" s="118"/>
      <c r="C13" s="118"/>
      <c r="D13" s="118"/>
      <c r="E13" s="118"/>
      <c r="F13" s="118"/>
      <c r="G13" s="118"/>
      <c r="H13" s="118"/>
    </row>
    <row r="14" spans="1:8" x14ac:dyDescent="0.2">
      <c r="A14" s="123" t="s">
        <v>1561</v>
      </c>
      <c r="B14" s="119"/>
      <c r="C14" s="119"/>
      <c r="D14" s="119"/>
      <c r="E14" s="119"/>
      <c r="F14" s="119"/>
      <c r="G14" s="119"/>
      <c r="H14" s="119"/>
    </row>
    <row r="15" spans="1:8" ht="18" customHeight="1" x14ac:dyDescent="0.2">
      <c r="A15" s="124"/>
      <c r="B15" s="120"/>
      <c r="C15" s="120"/>
      <c r="D15" s="120"/>
      <c r="E15" s="120"/>
      <c r="F15" s="120"/>
      <c r="G15" s="120"/>
      <c r="H15" s="120"/>
    </row>
    <row r="16" spans="1:8" ht="12.75" customHeight="1" x14ac:dyDescent="0.2">
      <c r="A16" s="113" t="s">
        <v>37</v>
      </c>
      <c r="B16" s="116" t="s">
        <v>1587</v>
      </c>
      <c r="C16" s="116" t="s">
        <v>1588</v>
      </c>
      <c r="D16" s="116" t="s">
        <v>1597</v>
      </c>
      <c r="E16" s="116" t="s">
        <v>1592</v>
      </c>
      <c r="F16" s="116" t="s">
        <v>1599</v>
      </c>
      <c r="G16" s="116" t="s">
        <v>1562</v>
      </c>
      <c r="H16" s="116" t="s">
        <v>1600</v>
      </c>
    </row>
    <row r="17" spans="1:8" x14ac:dyDescent="0.2">
      <c r="A17" s="114"/>
      <c r="B17" s="117"/>
      <c r="C17" s="117"/>
      <c r="D17" s="117"/>
      <c r="E17" s="117"/>
      <c r="F17" s="117"/>
      <c r="G17" s="117"/>
      <c r="H17" s="117"/>
    </row>
    <row r="18" spans="1:8" x14ac:dyDescent="0.2">
      <c r="A18" s="114"/>
      <c r="B18" s="117"/>
      <c r="C18" s="117"/>
      <c r="D18" s="117"/>
      <c r="E18" s="117"/>
      <c r="F18" s="117"/>
      <c r="G18" s="117"/>
      <c r="H18" s="117"/>
    </row>
    <row r="19" spans="1:8" x14ac:dyDescent="0.2">
      <c r="A19" s="114"/>
      <c r="B19" s="117"/>
      <c r="C19" s="117"/>
      <c r="D19" s="117"/>
      <c r="E19" s="117"/>
      <c r="F19" s="117"/>
      <c r="G19" s="117"/>
      <c r="H19" s="117"/>
    </row>
    <row r="20" spans="1:8" x14ac:dyDescent="0.2">
      <c r="A20" s="114"/>
      <c r="B20" s="117"/>
      <c r="C20" s="117"/>
      <c r="D20" s="117"/>
      <c r="E20" s="117"/>
      <c r="F20" s="117"/>
      <c r="G20" s="117"/>
      <c r="H20" s="117"/>
    </row>
    <row r="21" spans="1:8" x14ac:dyDescent="0.2">
      <c r="A21" s="115"/>
      <c r="B21" s="118"/>
      <c r="C21" s="118"/>
      <c r="D21" s="118"/>
      <c r="E21" s="118"/>
      <c r="F21" s="118"/>
      <c r="G21" s="118"/>
      <c r="H21" s="118"/>
    </row>
    <row r="22" spans="1:8" x14ac:dyDescent="0.2">
      <c r="A22" s="125" t="s">
        <v>1563</v>
      </c>
      <c r="B22" s="121"/>
      <c r="C22" s="121"/>
      <c r="D22" s="121"/>
      <c r="E22" s="121"/>
      <c r="F22" s="121"/>
      <c r="G22" s="121"/>
      <c r="H22" s="121"/>
    </row>
    <row r="23" spans="1:8" ht="18.75" customHeight="1" x14ac:dyDescent="0.2">
      <c r="A23" s="126"/>
      <c r="B23" s="122"/>
      <c r="C23" s="122"/>
      <c r="D23" s="122"/>
      <c r="E23" s="122"/>
      <c r="F23" s="122"/>
      <c r="G23" s="122"/>
      <c r="H23" s="122"/>
    </row>
    <row r="24" spans="1:8" x14ac:dyDescent="0.2">
      <c r="A24" s="113" t="s">
        <v>38</v>
      </c>
      <c r="B24" s="116" t="s">
        <v>1602</v>
      </c>
      <c r="C24" s="116" t="s">
        <v>1555</v>
      </c>
      <c r="D24" s="116" t="s">
        <v>345</v>
      </c>
      <c r="E24" s="116" t="s">
        <v>1573</v>
      </c>
      <c r="F24" s="116" t="s">
        <v>1556</v>
      </c>
      <c r="G24" s="116" t="s">
        <v>1566</v>
      </c>
      <c r="H24" s="116" t="s">
        <v>1557</v>
      </c>
    </row>
    <row r="25" spans="1:8" x14ac:dyDescent="0.2">
      <c r="A25" s="114"/>
      <c r="B25" s="117"/>
      <c r="C25" s="117"/>
      <c r="D25" s="117"/>
      <c r="E25" s="117"/>
      <c r="F25" s="117"/>
      <c r="G25" s="117"/>
      <c r="H25" s="117"/>
    </row>
    <row r="26" spans="1:8" x14ac:dyDescent="0.2">
      <c r="A26" s="115"/>
      <c r="B26" s="118"/>
      <c r="C26" s="118"/>
      <c r="D26" s="118"/>
      <c r="E26" s="118"/>
      <c r="F26" s="118"/>
      <c r="G26" s="118"/>
      <c r="H26" s="118"/>
    </row>
    <row r="27" spans="1:8" ht="15" x14ac:dyDescent="0.2">
      <c r="A27" s="127" t="s">
        <v>1564</v>
      </c>
      <c r="B27" s="128"/>
      <c r="C27" s="128"/>
      <c r="D27" s="128"/>
      <c r="E27" s="128"/>
      <c r="F27" s="128"/>
      <c r="G27" s="128"/>
      <c r="H27" s="128"/>
    </row>
    <row r="28" spans="1:8" ht="15" x14ac:dyDescent="0.2">
      <c r="A28" s="60"/>
      <c r="B28" s="60"/>
      <c r="C28" s="103" t="s">
        <v>48</v>
      </c>
      <c r="D28" s="103"/>
      <c r="E28" s="103"/>
      <c r="F28" s="103"/>
      <c r="G28" s="60"/>
      <c r="H28" s="60"/>
    </row>
    <row r="29" spans="1:8" ht="15" x14ac:dyDescent="0.2">
      <c r="A29" s="129"/>
      <c r="B29" s="129"/>
      <c r="C29" s="129"/>
      <c r="D29" s="129"/>
      <c r="E29" s="129"/>
      <c r="F29" s="129"/>
      <c r="G29" s="129"/>
      <c r="H29" s="129"/>
    </row>
    <row r="30" spans="1:8" x14ac:dyDescent="0.2">
      <c r="A30" s="103" t="s">
        <v>51</v>
      </c>
      <c r="B30" s="130"/>
      <c r="C30" s="130"/>
      <c r="D30" s="130"/>
      <c r="E30" s="130"/>
      <c r="F30" s="130"/>
      <c r="G30" s="130"/>
      <c r="H30" s="130"/>
    </row>
    <row r="31" spans="1:8" x14ac:dyDescent="0.2">
      <c r="A31" s="103" t="s">
        <v>1565</v>
      </c>
      <c r="B31" s="130"/>
      <c r="C31" s="130"/>
      <c r="D31" s="130"/>
      <c r="E31" s="130"/>
      <c r="F31" s="130"/>
      <c r="G31" s="130"/>
      <c r="H31" s="130"/>
    </row>
    <row r="32" spans="1:8" ht="15" x14ac:dyDescent="0.2">
      <c r="A32" s="103" t="s">
        <v>1571</v>
      </c>
      <c r="B32" s="103"/>
      <c r="C32" s="103"/>
      <c r="D32" s="103"/>
      <c r="E32" s="103"/>
      <c r="F32" s="103"/>
      <c r="G32" s="103"/>
      <c r="H32" s="103"/>
    </row>
  </sheetData>
  <mergeCells count="57">
    <mergeCell ref="A27:H27"/>
    <mergeCell ref="C28:F28"/>
    <mergeCell ref="A29:H29"/>
    <mergeCell ref="A30:H30"/>
    <mergeCell ref="A31:H31"/>
    <mergeCell ref="A32:H32"/>
    <mergeCell ref="G22:G23"/>
    <mergeCell ref="H22:H23"/>
    <mergeCell ref="A24:A26"/>
    <mergeCell ref="B24:B26"/>
    <mergeCell ref="C24:C26"/>
    <mergeCell ref="D24:D26"/>
    <mergeCell ref="E24:E26"/>
    <mergeCell ref="F24:F26"/>
    <mergeCell ref="G24:G26"/>
    <mergeCell ref="H24:H26"/>
    <mergeCell ref="A22:A23"/>
    <mergeCell ref="B22:B23"/>
    <mergeCell ref="C22:C23"/>
    <mergeCell ref="D22:D23"/>
    <mergeCell ref="E22:E23"/>
    <mergeCell ref="F22:F23"/>
    <mergeCell ref="G14:G15"/>
    <mergeCell ref="H14:H15"/>
    <mergeCell ref="A16:A21"/>
    <mergeCell ref="B16:B21"/>
    <mergeCell ref="C16:C21"/>
    <mergeCell ref="D16:D21"/>
    <mergeCell ref="E16:E21"/>
    <mergeCell ref="F16:F21"/>
    <mergeCell ref="G16:G21"/>
    <mergeCell ref="H16:H21"/>
    <mergeCell ref="A14:A15"/>
    <mergeCell ref="B14:B15"/>
    <mergeCell ref="C14:C15"/>
    <mergeCell ref="D14:D15"/>
    <mergeCell ref="E14:E15"/>
    <mergeCell ref="F14:F15"/>
    <mergeCell ref="G5:G7"/>
    <mergeCell ref="H5:H7"/>
    <mergeCell ref="A8:A13"/>
    <mergeCell ref="B8:B13"/>
    <mergeCell ref="C8:C13"/>
    <mergeCell ref="D8:D13"/>
    <mergeCell ref="E8:E13"/>
    <mergeCell ref="F8:F13"/>
    <mergeCell ref="G8:G13"/>
    <mergeCell ref="H8:H13"/>
    <mergeCell ref="A1:A2"/>
    <mergeCell ref="B1:C1"/>
    <mergeCell ref="D2:F2"/>
    <mergeCell ref="A5:A7"/>
    <mergeCell ref="B5:B7"/>
    <mergeCell ref="C5:C7"/>
    <mergeCell ref="D5:D7"/>
    <mergeCell ref="E5:E7"/>
    <mergeCell ref="F5:F7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FD3EA-3710-48D4-BB14-BDB8177A460F}">
  <dimension ref="A1:G32"/>
  <sheetViews>
    <sheetView workbookViewId="0">
      <selection activeCell="E22" sqref="E22:E23"/>
    </sheetView>
  </sheetViews>
  <sheetFormatPr baseColWidth="10" defaultRowHeight="12.75" x14ac:dyDescent="0.2"/>
  <cols>
    <col min="1" max="1" width="15.85546875" customWidth="1"/>
    <col min="2" max="2" width="14.5703125" customWidth="1"/>
    <col min="3" max="3" width="18.140625" customWidth="1"/>
    <col min="4" max="4" width="18.85546875" customWidth="1"/>
    <col min="5" max="5" width="19.85546875" customWidth="1"/>
    <col min="6" max="6" width="18.28515625" customWidth="1"/>
  </cols>
  <sheetData>
    <row r="1" spans="1:7" ht="18" x14ac:dyDescent="0.2">
      <c r="A1" s="110" t="s">
        <v>1607</v>
      </c>
      <c r="B1" s="131">
        <v>45124</v>
      </c>
      <c r="C1" s="110"/>
      <c r="D1" s="55" t="s">
        <v>47</v>
      </c>
      <c r="E1" s="57">
        <v>45127</v>
      </c>
      <c r="F1" s="57"/>
      <c r="G1" s="58"/>
    </row>
    <row r="2" spans="1:7" ht="18" x14ac:dyDescent="0.25">
      <c r="A2" s="110"/>
      <c r="B2" s="58"/>
      <c r="C2" s="59"/>
      <c r="D2" s="112"/>
      <c r="E2" s="112"/>
      <c r="F2" s="112"/>
      <c r="G2" s="58"/>
    </row>
    <row r="3" spans="1:7" ht="15.75" x14ac:dyDescent="0.2">
      <c r="B3" s="60"/>
      <c r="C3" s="61" t="s">
        <v>1550</v>
      </c>
      <c r="D3" s="61" t="s">
        <v>40</v>
      </c>
      <c r="E3" s="61" t="s">
        <v>41</v>
      </c>
      <c r="F3" s="61" t="s">
        <v>42</v>
      </c>
      <c r="G3" s="62"/>
    </row>
    <row r="4" spans="1:7" ht="15.75" x14ac:dyDescent="0.2">
      <c r="B4" s="60"/>
      <c r="C4" s="63">
        <v>45124</v>
      </c>
      <c r="D4" s="63">
        <v>45125</v>
      </c>
      <c r="E4" s="63">
        <v>45126</v>
      </c>
      <c r="F4" s="63">
        <v>45127</v>
      </c>
      <c r="G4" s="64"/>
    </row>
    <row r="5" spans="1:7" x14ac:dyDescent="0.2">
      <c r="B5" s="113" t="s">
        <v>35</v>
      </c>
      <c r="C5" s="116" t="str">
        <f>'Haus A3'!$B$6</f>
        <v>Buchstabensuppe</v>
      </c>
      <c r="D5" s="116" t="s">
        <v>1605</v>
      </c>
      <c r="E5" s="116"/>
      <c r="F5" s="132" t="str">
        <f>'Haus A3'!$E$6</f>
        <v>Brokkoli-Cremesuppe</v>
      </c>
      <c r="G5" s="135"/>
    </row>
    <row r="6" spans="1:7" x14ac:dyDescent="0.2">
      <c r="B6" s="114"/>
      <c r="C6" s="117"/>
      <c r="D6" s="117"/>
      <c r="E6" s="117"/>
      <c r="F6" s="132"/>
      <c r="G6" s="135"/>
    </row>
    <row r="7" spans="1:7" x14ac:dyDescent="0.2">
      <c r="B7" s="115"/>
      <c r="C7" s="118"/>
      <c r="D7" s="118"/>
      <c r="E7" s="118"/>
      <c r="F7" s="132"/>
      <c r="G7" s="135"/>
    </row>
    <row r="8" spans="1:7" x14ac:dyDescent="0.2">
      <c r="B8" s="113" t="s">
        <v>36</v>
      </c>
      <c r="C8" s="116" t="str">
        <f>'Haus A3'!$B$10</f>
        <v>Grießbrei mit Mandarinen</v>
      </c>
      <c r="D8" s="116" t="str">
        <f>'Haus A3'!$C$10</f>
        <v>Frikadellen mit Rahmblumenkohl und Salzkartoffeln</v>
      </c>
      <c r="E8" s="116" t="str">
        <f>'Haus A3'!$D$10</f>
        <v>Kartoffelsuppe mit Würstchen und Gemüse</v>
      </c>
      <c r="F8" s="116" t="str">
        <f>'Haus A3'!$E$10</f>
        <v>Schweinegulasch mit Spätzle und Karottengemüse</v>
      </c>
      <c r="G8" s="134"/>
    </row>
    <row r="9" spans="1:7" x14ac:dyDescent="0.2">
      <c r="B9" s="114"/>
      <c r="C9" s="117"/>
      <c r="D9" s="117"/>
      <c r="E9" s="117"/>
      <c r="F9" s="117"/>
      <c r="G9" s="134"/>
    </row>
    <row r="10" spans="1:7" x14ac:dyDescent="0.2">
      <c r="B10" s="114"/>
      <c r="C10" s="117"/>
      <c r="D10" s="117"/>
      <c r="E10" s="117"/>
      <c r="F10" s="117"/>
      <c r="G10" s="134"/>
    </row>
    <row r="11" spans="1:7" x14ac:dyDescent="0.2">
      <c r="B11" s="114"/>
      <c r="C11" s="117"/>
      <c r="D11" s="117"/>
      <c r="E11" s="117"/>
      <c r="F11" s="117"/>
      <c r="G11" s="134"/>
    </row>
    <row r="12" spans="1:7" x14ac:dyDescent="0.2">
      <c r="B12" s="114"/>
      <c r="C12" s="117"/>
      <c r="D12" s="117"/>
      <c r="E12" s="117"/>
      <c r="F12" s="117"/>
      <c r="G12" s="134"/>
    </row>
    <row r="13" spans="1:7" x14ac:dyDescent="0.2">
      <c r="B13" s="115"/>
      <c r="C13" s="118"/>
      <c r="D13" s="118"/>
      <c r="E13" s="118"/>
      <c r="F13" s="118"/>
      <c r="G13" s="134"/>
    </row>
    <row r="14" spans="1:7" ht="18.75" customHeight="1" x14ac:dyDescent="0.2">
      <c r="B14" s="123" t="s">
        <v>1568</v>
      </c>
      <c r="C14" s="119"/>
      <c r="D14" s="119"/>
      <c r="E14" s="119"/>
      <c r="F14" s="119"/>
      <c r="G14" s="133"/>
    </row>
    <row r="15" spans="1:7" x14ac:dyDescent="0.2">
      <c r="B15" s="124"/>
      <c r="C15" s="120"/>
      <c r="D15" s="120"/>
      <c r="E15" s="120"/>
      <c r="F15" s="120"/>
      <c r="G15" s="133"/>
    </row>
    <row r="16" spans="1:7" x14ac:dyDescent="0.2">
      <c r="B16" s="113" t="s">
        <v>37</v>
      </c>
      <c r="C16" s="116" t="str">
        <f>'Haus A3'!$B$16</f>
        <v>Gemüse-Reispfanne</v>
      </c>
      <c r="D16" s="116" t="s">
        <v>1606</v>
      </c>
      <c r="E16" s="116" t="s">
        <v>1609</v>
      </c>
      <c r="F16" s="116" t="str">
        <f>'Haus A3'!$E$16</f>
        <v>Butternudeln mit Bratensauce und Apfelmus</v>
      </c>
      <c r="G16" s="140"/>
    </row>
    <row r="17" spans="1:7" x14ac:dyDescent="0.2">
      <c r="B17" s="114"/>
      <c r="C17" s="117"/>
      <c r="D17" s="117"/>
      <c r="E17" s="117"/>
      <c r="F17" s="117"/>
      <c r="G17" s="140"/>
    </row>
    <row r="18" spans="1:7" x14ac:dyDescent="0.2">
      <c r="B18" s="114"/>
      <c r="C18" s="117"/>
      <c r="D18" s="117"/>
      <c r="E18" s="117"/>
      <c r="F18" s="117"/>
      <c r="G18" s="140"/>
    </row>
    <row r="19" spans="1:7" x14ac:dyDescent="0.2">
      <c r="B19" s="114"/>
      <c r="C19" s="117"/>
      <c r="D19" s="117"/>
      <c r="E19" s="117"/>
      <c r="F19" s="117"/>
      <c r="G19" s="140"/>
    </row>
    <row r="20" spans="1:7" x14ac:dyDescent="0.2">
      <c r="B20" s="114"/>
      <c r="C20" s="117"/>
      <c r="D20" s="117"/>
      <c r="E20" s="117"/>
      <c r="F20" s="117"/>
      <c r="G20" s="140"/>
    </row>
    <row r="21" spans="1:7" x14ac:dyDescent="0.2">
      <c r="B21" s="115"/>
      <c r="C21" s="118"/>
      <c r="D21" s="118"/>
      <c r="E21" s="118"/>
      <c r="F21" s="118"/>
      <c r="G21" s="140"/>
    </row>
    <row r="22" spans="1:7" x14ac:dyDescent="0.2">
      <c r="B22" s="125" t="s">
        <v>1569</v>
      </c>
      <c r="C22" s="121"/>
      <c r="D22" s="121"/>
      <c r="E22" s="121"/>
      <c r="F22" s="121"/>
      <c r="G22" s="133"/>
    </row>
    <row r="23" spans="1:7" ht="21" customHeight="1" x14ac:dyDescent="0.2">
      <c r="B23" s="126"/>
      <c r="C23" s="122"/>
      <c r="D23" s="122"/>
      <c r="E23" s="122"/>
      <c r="F23" s="122"/>
      <c r="G23" s="133"/>
    </row>
    <row r="24" spans="1:7" ht="12.75" customHeight="1" x14ac:dyDescent="0.2">
      <c r="B24" s="143" t="s">
        <v>38</v>
      </c>
      <c r="C24" s="116" t="s">
        <v>1602</v>
      </c>
      <c r="D24" s="116" t="s">
        <v>1570</v>
      </c>
      <c r="E24" s="116" t="s">
        <v>1604</v>
      </c>
      <c r="F24" s="116" t="s">
        <v>345</v>
      </c>
      <c r="G24" s="134"/>
    </row>
    <row r="25" spans="1:7" x14ac:dyDescent="0.2">
      <c r="B25" s="143"/>
      <c r="C25" s="117"/>
      <c r="D25" s="117"/>
      <c r="E25" s="117"/>
      <c r="F25" s="117"/>
      <c r="G25" s="134"/>
    </row>
    <row r="26" spans="1:7" x14ac:dyDescent="0.2">
      <c r="B26" s="143"/>
      <c r="C26" s="118"/>
      <c r="D26" s="118"/>
      <c r="E26" s="118"/>
      <c r="F26" s="118"/>
      <c r="G26" s="134"/>
    </row>
    <row r="27" spans="1:7" ht="15" x14ac:dyDescent="0.2">
      <c r="A27" s="136" t="s">
        <v>1564</v>
      </c>
      <c r="B27" s="137"/>
      <c r="C27" s="137"/>
      <c r="D27" s="137"/>
      <c r="E27" s="137"/>
      <c r="F27" s="138"/>
      <c r="G27" s="138"/>
    </row>
    <row r="28" spans="1:7" ht="15" x14ac:dyDescent="0.2">
      <c r="A28" s="60"/>
      <c r="B28" s="60"/>
      <c r="C28" s="139" t="s">
        <v>1593</v>
      </c>
      <c r="D28" s="139"/>
      <c r="E28" s="139"/>
      <c r="F28" s="139"/>
      <c r="G28" s="60"/>
    </row>
    <row r="29" spans="1:7" ht="15" x14ac:dyDescent="0.2">
      <c r="A29" s="144"/>
      <c r="B29" s="144"/>
      <c r="C29" s="144"/>
      <c r="D29" s="144"/>
      <c r="E29" s="144"/>
      <c r="F29" s="144"/>
      <c r="G29" s="144"/>
    </row>
    <row r="30" spans="1:7" x14ac:dyDescent="0.2">
      <c r="A30" s="141" t="s">
        <v>1567</v>
      </c>
      <c r="B30" s="142"/>
      <c r="C30" s="142"/>
      <c r="D30" s="142"/>
      <c r="E30" s="142"/>
      <c r="F30" s="142"/>
      <c r="G30" s="142"/>
    </row>
    <row r="31" spans="1:7" x14ac:dyDescent="0.2">
      <c r="A31" s="141" t="s">
        <v>1594</v>
      </c>
      <c r="B31" s="142"/>
      <c r="C31" s="142"/>
      <c r="D31" s="142"/>
      <c r="E31" s="142"/>
      <c r="F31" s="142"/>
      <c r="G31" s="142"/>
    </row>
    <row r="32" spans="1:7" ht="15" x14ac:dyDescent="0.2">
      <c r="A32" s="103" t="s">
        <v>1572</v>
      </c>
      <c r="B32" s="103"/>
      <c r="C32" s="103"/>
      <c r="D32" s="103"/>
      <c r="E32" s="103"/>
      <c r="F32" s="103"/>
      <c r="G32" s="103"/>
    </row>
  </sheetData>
  <mergeCells count="45">
    <mergeCell ref="C22:C23"/>
    <mergeCell ref="D22:D23"/>
    <mergeCell ref="E22:E23"/>
    <mergeCell ref="A29:G29"/>
    <mergeCell ref="A30:G30"/>
    <mergeCell ref="A31:G31"/>
    <mergeCell ref="A32:G32"/>
    <mergeCell ref="B24:B26"/>
    <mergeCell ref="C24:C26"/>
    <mergeCell ref="D24:D26"/>
    <mergeCell ref="E24:E26"/>
    <mergeCell ref="F24:F26"/>
    <mergeCell ref="G24:G26"/>
    <mergeCell ref="G5:G7"/>
    <mergeCell ref="F22:F23"/>
    <mergeCell ref="A27:G27"/>
    <mergeCell ref="C28:F28"/>
    <mergeCell ref="G22:G23"/>
    <mergeCell ref="B16:B21"/>
    <mergeCell ref="C16:C21"/>
    <mergeCell ref="D16:D21"/>
    <mergeCell ref="E16:E21"/>
    <mergeCell ref="F16:F21"/>
    <mergeCell ref="G16:G21"/>
    <mergeCell ref="B14:B15"/>
    <mergeCell ref="C14:C15"/>
    <mergeCell ref="D14:D15"/>
    <mergeCell ref="E14:E15"/>
    <mergeCell ref="B22:B23"/>
    <mergeCell ref="F14:F15"/>
    <mergeCell ref="G14:G15"/>
    <mergeCell ref="B8:B13"/>
    <mergeCell ref="C8:C13"/>
    <mergeCell ref="D8:D13"/>
    <mergeCell ref="E8:E13"/>
    <mergeCell ref="F8:F13"/>
    <mergeCell ref="G8:G13"/>
    <mergeCell ref="A1:A2"/>
    <mergeCell ref="B1:C1"/>
    <mergeCell ref="D2:F2"/>
    <mergeCell ref="B5:B7"/>
    <mergeCell ref="C5:C7"/>
    <mergeCell ref="D5:D7"/>
    <mergeCell ref="E5:E7"/>
    <mergeCell ref="F5:F7"/>
  </mergeCells>
  <pageMargins left="0.31496062992125984" right="0.31496062992125984" top="0.59055118110236227" bottom="0.59055118110236227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6"/>
  <dimension ref="A3:G28"/>
  <sheetViews>
    <sheetView workbookViewId="0"/>
  </sheetViews>
  <sheetFormatPr baseColWidth="10" defaultRowHeight="12.75" x14ac:dyDescent="0.2"/>
  <sheetData>
    <row r="3" spans="1:7" ht="23.25" x14ac:dyDescent="0.35">
      <c r="B3" s="145" t="s">
        <v>49</v>
      </c>
      <c r="C3" s="145"/>
      <c r="D3" s="145"/>
      <c r="E3" s="145"/>
    </row>
    <row r="6" spans="1:7" ht="18" x14ac:dyDescent="0.25">
      <c r="A6" s="43" t="s">
        <v>3</v>
      </c>
    </row>
    <row r="7" spans="1:7" x14ac:dyDescent="0.2">
      <c r="A7" s="144" t="str">
        <f>Speiseplan!F453</f>
        <v>1 - mit Farbstoff, 2 - mit Konservierungsstoff, 3 - mit Antioxidationsmittel, 4 - mit Geschmacksverstärker, 5 - geschwefelt, 6 - geschwärzt , 7 - gewachst, 8 - mit Phosphat, 9 - mit Süßungsmittel, 11 - mit einer Zuckerart und Süßungsmittel, 12 - auf der Grundlage von Tafelsüße, 13 - enth. eine Phenylalaninquelle(Aspartam), 14 - kann bei übermäßigem Verzehr abführend wirken, 16 - chininhaltig, 17 - coffeinhaltig, 18 - mit Milcheiweiß, 20 - mit erhöhtem Tauringehalt, 21 - kann Aktivität und Aufmerksamkeit bei Kindern beeinträchtigen, 34 - mit Jodsalz, 22 - mit Sauerstoff unter Hochdruck farbstabilisiert</v>
      </c>
      <c r="B7" s="144"/>
      <c r="C7" s="144"/>
      <c r="D7" s="144"/>
      <c r="E7" s="144"/>
      <c r="F7" s="144"/>
      <c r="G7" s="144"/>
    </row>
    <row r="8" spans="1:7" x14ac:dyDescent="0.2">
      <c r="A8" s="144"/>
      <c r="B8" s="144"/>
      <c r="C8" s="144"/>
      <c r="D8" s="144"/>
      <c r="E8" s="144"/>
      <c r="F8" s="144"/>
      <c r="G8" s="144"/>
    </row>
    <row r="9" spans="1:7" x14ac:dyDescent="0.2">
      <c r="A9" s="144"/>
      <c r="B9" s="144"/>
      <c r="C9" s="144"/>
      <c r="D9" s="144"/>
      <c r="E9" s="144"/>
      <c r="F9" s="144"/>
      <c r="G9" s="144"/>
    </row>
    <row r="10" spans="1:7" x14ac:dyDescent="0.2">
      <c r="A10" s="144"/>
      <c r="B10" s="144"/>
      <c r="C10" s="144"/>
      <c r="D10" s="144"/>
      <c r="E10" s="144"/>
      <c r="F10" s="144"/>
      <c r="G10" s="144"/>
    </row>
    <row r="11" spans="1:7" x14ac:dyDescent="0.2">
      <c r="A11" s="144"/>
      <c r="B11" s="144"/>
      <c r="C11" s="144"/>
      <c r="D11" s="144"/>
      <c r="E11" s="144"/>
      <c r="F11" s="144"/>
      <c r="G11" s="144"/>
    </row>
    <row r="12" spans="1:7" x14ac:dyDescent="0.2">
      <c r="A12" s="144"/>
      <c r="B12" s="144"/>
      <c r="C12" s="144"/>
      <c r="D12" s="144"/>
      <c r="E12" s="144"/>
      <c r="F12" s="144"/>
      <c r="G12" s="144"/>
    </row>
    <row r="13" spans="1:7" x14ac:dyDescent="0.2">
      <c r="A13" s="144"/>
      <c r="B13" s="144"/>
      <c r="C13" s="144"/>
      <c r="D13" s="144"/>
      <c r="E13" s="144"/>
      <c r="F13" s="144"/>
      <c r="G13" s="144"/>
    </row>
    <row r="14" spans="1:7" x14ac:dyDescent="0.2">
      <c r="A14" s="144"/>
      <c r="B14" s="144"/>
      <c r="C14" s="144"/>
      <c r="D14" s="144"/>
      <c r="E14" s="144"/>
      <c r="F14" s="144"/>
      <c r="G14" s="144"/>
    </row>
    <row r="15" spans="1:7" x14ac:dyDescent="0.2">
      <c r="A15" s="144"/>
      <c r="B15" s="144"/>
      <c r="C15" s="144"/>
      <c r="D15" s="144"/>
      <c r="E15" s="144"/>
      <c r="F15" s="144"/>
      <c r="G15" s="144"/>
    </row>
    <row r="16" spans="1:7" x14ac:dyDescent="0.2">
      <c r="A16" s="144"/>
      <c r="B16" s="144"/>
      <c r="C16" s="144"/>
      <c r="D16" s="144"/>
      <c r="E16" s="144"/>
      <c r="F16" s="144"/>
      <c r="G16" s="144"/>
    </row>
    <row r="18" spans="1:7" ht="18" x14ac:dyDescent="0.25">
      <c r="A18" s="43" t="s">
        <v>4</v>
      </c>
    </row>
    <row r="19" spans="1:7" x14ac:dyDescent="0.2">
      <c r="A19" s="144" t="str">
        <f>Speiseplan!F455</f>
        <v>a - enth. Gluten, b - enth. Krebstiere, c - enth. Ei, d - enth. Fisch, e - enth. Erdnüsse, f - enth. Soja (gen-tech-frei) , g - enth. Milch einschl. Laktose, h - enth. Schalenfrüchte, i - enth. Sellerie, j - enth. Senf , k - enth. Sesam, l - enth. Schwefeldioxid/Sulfite, m - enth. Lupinen, n - enth. Weichtiere, a1 - enth. Weizen, a2 - enth. Roggen, a3 - enth. Gerste, a4 - enth. Hafer, a5 - enth. Dinkel, a6 - enth. Kamut, h1 - enth. Mandeln, h2 - enth. Haselnuss, h3 - enth. Walnuss, h4 - enth. Cashewnuss, h5 - enth. Pekannuss, h6 - enth. Paranuss, h7 - enth. Pistazie, h8 - enth. Macadamianuss</v>
      </c>
      <c r="B19" s="144"/>
      <c r="C19" s="144"/>
      <c r="D19" s="144"/>
      <c r="E19" s="144"/>
      <c r="F19" s="144"/>
      <c r="G19" s="144"/>
    </row>
    <row r="20" spans="1:7" x14ac:dyDescent="0.2">
      <c r="A20" s="144"/>
      <c r="B20" s="144"/>
      <c r="C20" s="144"/>
      <c r="D20" s="144"/>
      <c r="E20" s="144"/>
      <c r="F20" s="144"/>
      <c r="G20" s="144"/>
    </row>
    <row r="21" spans="1:7" x14ac:dyDescent="0.2">
      <c r="A21" s="144"/>
      <c r="B21" s="144"/>
      <c r="C21" s="144"/>
      <c r="D21" s="144"/>
      <c r="E21" s="144"/>
      <c r="F21" s="144"/>
      <c r="G21" s="144"/>
    </row>
    <row r="22" spans="1:7" x14ac:dyDescent="0.2">
      <c r="A22" s="144"/>
      <c r="B22" s="144"/>
      <c r="C22" s="144"/>
      <c r="D22" s="144"/>
      <c r="E22" s="144"/>
      <c r="F22" s="144"/>
      <c r="G22" s="144"/>
    </row>
    <row r="23" spans="1:7" x14ac:dyDescent="0.2">
      <c r="A23" s="144"/>
      <c r="B23" s="144"/>
      <c r="C23" s="144"/>
      <c r="D23" s="144"/>
      <c r="E23" s="144"/>
      <c r="F23" s="144"/>
      <c r="G23" s="144"/>
    </row>
    <row r="24" spans="1:7" x14ac:dyDescent="0.2">
      <c r="A24" s="144"/>
      <c r="B24" s="144"/>
      <c r="C24" s="144"/>
      <c r="D24" s="144"/>
      <c r="E24" s="144"/>
      <c r="F24" s="144"/>
      <c r="G24" s="144"/>
    </row>
    <row r="25" spans="1:7" x14ac:dyDescent="0.2">
      <c r="A25" s="144"/>
      <c r="B25" s="144"/>
      <c r="C25" s="144"/>
      <c r="D25" s="144"/>
      <c r="E25" s="144"/>
      <c r="F25" s="144"/>
      <c r="G25" s="144"/>
    </row>
    <row r="26" spans="1:7" x14ac:dyDescent="0.2">
      <c r="A26" s="144"/>
      <c r="B26" s="144"/>
      <c r="C26" s="144"/>
      <c r="D26" s="144"/>
      <c r="E26" s="144"/>
      <c r="F26" s="144"/>
      <c r="G26" s="144"/>
    </row>
    <row r="27" spans="1:7" x14ac:dyDescent="0.2">
      <c r="A27" s="144"/>
      <c r="B27" s="144"/>
      <c r="C27" s="144"/>
      <c r="D27" s="144"/>
      <c r="E27" s="144"/>
      <c r="F27" s="144"/>
      <c r="G27" s="144"/>
    </row>
    <row r="28" spans="1:7" x14ac:dyDescent="0.2">
      <c r="A28" s="144"/>
      <c r="B28" s="144"/>
      <c r="C28" s="144"/>
      <c r="D28" s="144"/>
      <c r="E28" s="144"/>
      <c r="F28" s="144"/>
      <c r="G28" s="144"/>
    </row>
  </sheetData>
  <mergeCells count="3">
    <mergeCell ref="A7:G16"/>
    <mergeCell ref="A19:G28"/>
    <mergeCell ref="B3:E3"/>
  </mergeCells>
  <pageMargins left="0.70866141732283472" right="0.70866141732283472" top="0.78740157480314965" bottom="0.78740157480314965" header="0.31496062992125984" footer="0.31496062992125984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Speiseplan</vt:lpstr>
      <vt:lpstr>Komponenten</vt:lpstr>
      <vt:lpstr>Daten</vt:lpstr>
      <vt:lpstr>DatenKomponenten</vt:lpstr>
      <vt:lpstr>Haus A3</vt:lpstr>
      <vt:lpstr>Ausserhaus</vt:lpstr>
      <vt:lpstr>Kindi</vt:lpstr>
      <vt:lpstr>Legende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Marianne Kendzia</cp:lastModifiedBy>
  <cp:lastPrinted>2025-03-20T11:54:50Z</cp:lastPrinted>
  <dcterms:created xsi:type="dcterms:W3CDTF">2015-01-23T10:44:25Z</dcterms:created>
  <dcterms:modified xsi:type="dcterms:W3CDTF">2025-03-20T11:55:27Z</dcterms:modified>
</cp:coreProperties>
</file>